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Report Card Coalition\Data Portal\Data Portal Materials\Data Files\Safety Domain\2018 Update\"/>
    </mc:Choice>
  </mc:AlternateContent>
  <bookViews>
    <workbookView xWindow="0" yWindow="0" windowWidth="20490" windowHeight="7740" tabRatio="751"/>
  </bookViews>
  <sheets>
    <sheet name="Overview of Measure" sheetId="3" r:id="rId1"/>
    <sheet name="Summary Data" sheetId="8" r:id="rId2"/>
    <sheet name="Data by Geography and Grade" sheetId="1" r:id="rId3"/>
    <sheet name="Data by Geography and Gender" sheetId="7" r:id="rId4"/>
  </sheet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5" i="1" l="1"/>
  <c r="D35" i="1"/>
  <c r="C35" i="1"/>
  <c r="B35" i="1"/>
  <c r="E18" i="1"/>
  <c r="D18" i="1"/>
  <c r="C18" i="1"/>
  <c r="B18" i="1"/>
</calcChain>
</file>

<file path=xl/sharedStrings.xml><?xml version="1.0" encoding="utf-8"?>
<sst xmlns="http://schemas.openxmlformats.org/spreadsheetml/2006/main" count="235" uniqueCount="70">
  <si>
    <t>Grade 7</t>
  </si>
  <si>
    <t>Grade 10</t>
  </si>
  <si>
    <t>Amaranth</t>
  </si>
  <si>
    <t>East Garafraxa</t>
  </si>
  <si>
    <t>Melancthon</t>
  </si>
  <si>
    <t>Mono</t>
  </si>
  <si>
    <t>Mulmur</t>
  </si>
  <si>
    <t>Orangeville</t>
  </si>
  <si>
    <t>Shelburne</t>
  </si>
  <si>
    <t>Centre Wellington</t>
  </si>
  <si>
    <t>Erin</t>
  </si>
  <si>
    <t>Guelph/Eramosa</t>
  </si>
  <si>
    <t>Mapleton</t>
  </si>
  <si>
    <t>Minto</t>
  </si>
  <si>
    <t>Puslinch</t>
  </si>
  <si>
    <t>Wellington North</t>
  </si>
  <si>
    <t>Guelph</t>
  </si>
  <si>
    <t>Brant</t>
  </si>
  <si>
    <t>Clairfields</t>
  </si>
  <si>
    <t>Dover Cliff</t>
  </si>
  <si>
    <t>Downtown - Sunny Acres</t>
  </si>
  <si>
    <t>Exhibition Park</t>
  </si>
  <si>
    <t>Grange Hill East</t>
  </si>
  <si>
    <t>Hales Barton</t>
  </si>
  <si>
    <t>Hanlon Creek</t>
  </si>
  <si>
    <t>June Avenue</t>
  </si>
  <si>
    <t>Kortright Hills</t>
  </si>
  <si>
    <t>Old University</t>
  </si>
  <si>
    <t>Onward Willow</t>
  </si>
  <si>
    <t>Parkwood Gardens</t>
  </si>
  <si>
    <t>Pine Ridge - Westminster Woods</t>
  </si>
  <si>
    <t>Rickson Ridge</t>
  </si>
  <si>
    <t>St. Georges Parkway</t>
  </si>
  <si>
    <t>Two Rivers</t>
  </si>
  <si>
    <t>Waverley</t>
  </si>
  <si>
    <t>West Willow Woods</t>
  </si>
  <si>
    <t>Grand Total</t>
  </si>
  <si>
    <t>Notes:</t>
  </si>
  <si>
    <t>Dufferin County</t>
  </si>
  <si>
    <t>Wellington County*</t>
  </si>
  <si>
    <t>* Wellington County does not include the City of Guelph in this table</t>
  </si>
  <si>
    <t>Female</t>
  </si>
  <si>
    <t>Male</t>
  </si>
  <si>
    <t>2011-12</t>
  </si>
  <si>
    <t>2014-15</t>
  </si>
  <si>
    <r>
      <rPr>
        <b/>
        <sz val="12"/>
        <color theme="1"/>
        <rFont val="Calibri Light"/>
        <family val="2"/>
      </rPr>
      <t>Measure:</t>
    </r>
    <r>
      <rPr>
        <sz val="12"/>
        <rFont val="Calibri Light"/>
        <family val="2"/>
      </rPr>
      <t xml:space="preserve"> Percentage of youth who feel safe at school</t>
    </r>
  </si>
  <si>
    <r>
      <rPr>
        <b/>
        <sz val="12"/>
        <color theme="1"/>
        <rFont val="Calibri Light"/>
        <family val="2"/>
      </rPr>
      <t>Source:</t>
    </r>
    <r>
      <rPr>
        <sz val="12"/>
        <rFont val="Calibri Light"/>
        <family val="2"/>
      </rPr>
      <t xml:space="preserve"> WDG Youth Survey</t>
    </r>
  </si>
  <si>
    <t>Do not feel safe</t>
  </si>
  <si>
    <t>Feel safe</t>
  </si>
  <si>
    <t>Domain: Safety</t>
  </si>
  <si>
    <t>Core Indicator: Perceived School Safety (Feeling Safe)</t>
  </si>
  <si>
    <t>Grand Valley</t>
  </si>
  <si>
    <r>
      <t xml:space="preserve">Table 3: </t>
    </r>
    <r>
      <rPr>
        <sz val="12"/>
        <color theme="1"/>
        <rFont val="Calibri Light"/>
        <family val="2"/>
        <scheme val="major"/>
      </rPr>
      <t>Percent of students who feel safe at school by geography and grade</t>
    </r>
  </si>
  <si>
    <r>
      <t xml:space="preserve">Table 4: </t>
    </r>
    <r>
      <rPr>
        <sz val="12"/>
        <color theme="1"/>
        <rFont val="Calibri Light"/>
        <family val="2"/>
        <scheme val="major"/>
      </rPr>
      <t>Percent of students who feel safe at school by geography and gender</t>
    </r>
  </si>
  <si>
    <r>
      <t xml:space="preserve">Table 2: </t>
    </r>
    <r>
      <rPr>
        <sz val="12"/>
        <color theme="1"/>
        <rFont val="Calibri Light"/>
        <family val="2"/>
        <scheme val="major"/>
      </rPr>
      <t>Percent of students who feel safe at school by geography</t>
    </r>
  </si>
  <si>
    <t xml:space="preserve">1. If you have any questions or concerns about this data, or if you're interested in obtaining additional data, please contact Blair Hodgson at Wellington-Dufferin-Guelph Public Health: Blair.Hodgson@wdgpublichealth.ca.  </t>
  </si>
  <si>
    <t xml:space="preserve">1. If you have any questions or concerns about this data, or if you're interested in obtaining additional data, please contact Blair Hodgson at Wellington-Dufferin-Guelph Public Health: Blair.Hodgson@wdgpublichealth.ca.    </t>
  </si>
  <si>
    <t>2017-18</t>
  </si>
  <si>
    <t>Note: 4% of respondents in 2011-12, 2% of respondents in 2014-15 and 5% of respondents in 2017-18 did not answer this question and are not included in the table above</t>
  </si>
  <si>
    <t xml:space="preserve">Source: WDG Youth Survey, 2011-12, 2014-15 and 2017-18. WDG Report Card Coalition. Last updated August 2, 2018. </t>
  </si>
  <si>
    <t>** No data was collected for this geography and grade</t>
  </si>
  <si>
    <r>
      <rPr>
        <b/>
        <sz val="12"/>
        <color theme="1"/>
        <rFont val="Calibri Light"/>
        <family val="2"/>
      </rPr>
      <t>About the Measure:</t>
    </r>
    <r>
      <rPr>
        <sz val="12"/>
        <color theme="1"/>
        <rFont val="Calibri Light"/>
        <family val="2"/>
      </rPr>
      <t xml:space="preserve"> This measure is collected through the Wellington-Dufferin-Guelph (WDG) Youth Survey. The WDG Youth Survey was conducted in 2011-12, 2014-15 and 2017-18. The survey asks students in grades 7 and 10 a variety of health and well-being questions. The Perceived School Safety indicator is collected through one question on the Youth Survey. Students are asked how much they agree with the following statement: I feel safe in my school. Students who responded "strongly agree" or "somewhat agree" are categorized as feeling safe at school; students who responded "strongly disagree" or "somewhat disagree" are categorized as feeling unsafe at school. Data for this measure is not available at the township or neighbourhood level in 2011-12. </t>
    </r>
  </si>
  <si>
    <r>
      <t xml:space="preserve">Key Findings: </t>
    </r>
    <r>
      <rPr>
        <sz val="12"/>
        <color theme="1"/>
        <rFont val="Calibri Light"/>
        <family val="2"/>
      </rPr>
      <t xml:space="preserve">Across the three Youth Survey cycles, increasingly more grade 7 than grade 10 students reported feeling safe at school. In 2017-18, fewer non-binary students reported feeling safe at school than male or female students. Table 1 provides data for all three Youth Survey cycles by grade. Tables 2, 3 and 4 in the next tabs provide more specific geographic data by youth survey year.
</t>
    </r>
  </si>
  <si>
    <r>
      <rPr>
        <b/>
        <sz val="12"/>
        <color theme="1"/>
        <rFont val="Calibri Light"/>
        <family val="2"/>
      </rPr>
      <t xml:space="preserve">About the Table: </t>
    </r>
    <r>
      <rPr>
        <sz val="12"/>
        <color theme="1"/>
        <rFont val="Calibri Light"/>
        <family val="2"/>
      </rPr>
      <t>Data on Perceived School Safety is displayed by geography for 2011-12, 2014-15 and 2017-18 in the table below. Data for this measure is not available at the township or neighbourhood level in 2011-12. For more information about the measure, see the overview tab.</t>
    </r>
  </si>
  <si>
    <r>
      <rPr>
        <b/>
        <sz val="12"/>
        <color theme="1"/>
        <rFont val="Calibri Light"/>
        <family val="2"/>
      </rPr>
      <t xml:space="preserve">About the Table: </t>
    </r>
    <r>
      <rPr>
        <sz val="12"/>
        <color theme="1"/>
        <rFont val="Calibri Light"/>
        <family val="2"/>
      </rPr>
      <t>Data on Perceived School Safety is displayed by geography and grade for 2011-12, 2014-15 and 2017-18 in the table below. Data for this measure is not available at the township or neighbourhood level in 2011-12. For more information about the measure, see the overview tab.</t>
    </r>
  </si>
  <si>
    <r>
      <t xml:space="preserve">Table 1: </t>
    </r>
    <r>
      <rPr>
        <sz val="12"/>
        <color theme="1"/>
        <rFont val="Calibri Light"/>
        <family val="2"/>
        <scheme val="major"/>
      </rPr>
      <t>Percent of students who feel safe at school by grade and year</t>
    </r>
  </si>
  <si>
    <t>Non-Binary</t>
  </si>
  <si>
    <t>**</t>
  </si>
  <si>
    <r>
      <rPr>
        <b/>
        <sz val="12"/>
        <color theme="1"/>
        <rFont val="Calibri Light"/>
        <family val="2"/>
      </rPr>
      <t xml:space="preserve">About the Table: </t>
    </r>
    <r>
      <rPr>
        <sz val="12"/>
        <color theme="1"/>
        <rFont val="Calibri Light"/>
        <family val="2"/>
      </rPr>
      <t>Data on Perceived School Safety is displayed by geography and gender for 2011-12, 2014-15 and 2017-18 in the table below. Data for this measure is not available at the township or neighbourhood level in 2011-12. Data for non-binary students is not available for 2011-12.  Due to low counts, data for non-binary students is only shared at the Wellington County, Dufferin County and City of Guelph geographies. For more information about the measure, see the overview tab.</t>
    </r>
  </si>
  <si>
    <t>2. Data was collected and analyzed by the Wellington Dufferin Guelph Coalition for Report Cards on the Well-Being of Children. Community organizations involved in the Coalition include the County of Wellington, County of Dufferin, City of Guelph, United Way Guelph Wellington Dufferin, Family &amp; Children's Services of Guelph and Wellington County, Dufferin Child and Family Services, Toward Common Ground and Wellington-Dufferin-Guelph Public Health.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</si>
</sst>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32" x14ac:knownFonts="1">
    <font>
      <sz val="12"/>
      <color theme="1"/>
      <name val="Garamond"/>
      <family val="2"/>
    </font>
    <font>
      <sz val="12"/>
      <color theme="1"/>
      <name val="Garamond"/>
      <family val="2"/>
    </font>
    <font>
      <sz val="12"/>
      <color theme="1"/>
      <name val="Calibri"/>
      <family val="2"/>
    </font>
    <font>
      <sz val="11"/>
      <color theme="1"/>
      <name val="Calibri Light"/>
      <family val="2"/>
    </font>
    <font>
      <b/>
      <sz val="14"/>
      <color theme="0"/>
      <name val="Calibri"/>
      <family val="2"/>
    </font>
    <font>
      <sz val="12"/>
      <color theme="0"/>
      <name val="Calibri"/>
      <family val="2"/>
    </font>
    <font>
      <b/>
      <sz val="12"/>
      <color theme="1"/>
      <name val="Calibri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 Light"/>
      <family val="2"/>
    </font>
    <font>
      <b/>
      <sz val="12"/>
      <color theme="1"/>
      <name val="Calibri Light"/>
      <family val="2"/>
    </font>
    <font>
      <sz val="12"/>
      <color theme="1"/>
      <name val="Calibri Light"/>
      <family val="2"/>
      <scheme val="major"/>
    </font>
    <font>
      <b/>
      <sz val="12"/>
      <color theme="1"/>
      <name val="Calibri Light"/>
      <family val="2"/>
      <scheme val="major"/>
    </font>
    <font>
      <sz val="12"/>
      <name val="Calibri Light"/>
      <family val="2"/>
    </font>
    <font>
      <b/>
      <sz val="10"/>
      <color theme="1"/>
      <name val="Microsoft Sans Serif"/>
      <family val="2"/>
    </font>
    <font>
      <sz val="9"/>
      <name val="Calibri"/>
      <family val="2"/>
    </font>
    <font>
      <sz val="10"/>
      <name val="Calibri"/>
      <family val="2"/>
    </font>
    <font>
      <sz val="16"/>
      <color theme="1"/>
      <name val="Arial Black"/>
      <family val="2"/>
    </font>
    <font>
      <sz val="16"/>
      <color theme="1"/>
      <name val="Garamond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6"/>
      <color rgb="FF4BA49F"/>
      <name val="Calibri"/>
      <family val="2"/>
    </font>
    <font>
      <b/>
      <sz val="20"/>
      <color rgb="FF9A67A1"/>
      <name val="Calibri"/>
      <family val="2"/>
    </font>
    <font>
      <b/>
      <sz val="14"/>
      <color rgb="FF19737E"/>
      <name val="Calibri"/>
      <family val="2"/>
    </font>
    <font>
      <sz val="12"/>
      <color rgb="FF19737E"/>
      <name val="Calibri"/>
      <family val="2"/>
    </font>
    <font>
      <sz val="12"/>
      <color rgb="FFF88780"/>
      <name val="Calibri"/>
      <family val="2"/>
    </font>
    <font>
      <b/>
      <sz val="14"/>
      <color rgb="FF9A67A1"/>
      <name val="Calibri"/>
      <family val="2"/>
    </font>
    <font>
      <sz val="12"/>
      <color rgb="FF9A67A1"/>
      <name val="Calibri"/>
      <family val="2"/>
    </font>
    <font>
      <b/>
      <sz val="14"/>
      <color rgb="FF000000"/>
      <name val="Calibri"/>
      <family val="2"/>
    </font>
    <font>
      <b/>
      <sz val="12"/>
      <color rgb="FF000000"/>
      <name val="Calibri"/>
      <family val="2"/>
    </font>
    <font>
      <b/>
      <sz val="12"/>
      <name val="Calibri"/>
      <family val="2"/>
    </font>
    <font>
      <b/>
      <sz val="14"/>
      <name val="Calibri"/>
      <family val="2"/>
    </font>
    <font>
      <sz val="10"/>
      <color rgb="FF000000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theme="4" tint="0.79998168889431442"/>
      </patternFill>
    </fill>
    <fill>
      <patternFill patternType="solid">
        <fgColor rgb="FF19737E"/>
        <bgColor indexed="64"/>
      </patternFill>
    </fill>
    <fill>
      <patternFill patternType="solid">
        <fgColor rgb="FFF88780"/>
        <bgColor indexed="64"/>
      </patternFill>
    </fill>
    <fill>
      <patternFill patternType="solid">
        <fgColor rgb="FF9A67A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D9D9D9"/>
        <bgColor rgb="FF000000"/>
      </patternFill>
    </fill>
    <fill>
      <patternFill patternType="solid">
        <fgColor theme="0"/>
        <bgColor rgb="FF000000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61">
    <xf numFmtId="0" fontId="0" fillId="0" borderId="0" xfId="0"/>
    <xf numFmtId="0" fontId="0" fillId="0" borderId="0" xfId="0" applyAlignment="1">
      <alignment vertical="top" wrapText="1"/>
    </xf>
    <xf numFmtId="0" fontId="3" fillId="0" borderId="0" xfId="0" applyFont="1"/>
    <xf numFmtId="0" fontId="2" fillId="0" borderId="2" xfId="0" applyFont="1" applyBorder="1" applyAlignment="1">
      <alignment horizontal="left" indent="3"/>
    </xf>
    <xf numFmtId="0" fontId="2" fillId="0" borderId="3" xfId="0" applyFont="1" applyBorder="1"/>
    <xf numFmtId="0" fontId="2" fillId="0" borderId="4" xfId="0" applyFont="1" applyBorder="1" applyAlignment="1">
      <alignment horizontal="left" indent="3"/>
    </xf>
    <xf numFmtId="0" fontId="2" fillId="0" borderId="5" xfId="0" applyFont="1" applyBorder="1"/>
    <xf numFmtId="0" fontId="7" fillId="3" borderId="1" xfId="0" applyFont="1" applyFill="1" applyBorder="1" applyAlignment="1">
      <alignment horizontal="left"/>
    </xf>
    <xf numFmtId="0" fontId="8" fillId="0" borderId="0" xfId="0" applyFont="1"/>
    <xf numFmtId="0" fontId="10" fillId="0" borderId="0" xfId="0" applyFont="1" applyAlignment="1">
      <alignment horizontal="left" vertical="top" wrapText="1"/>
    </xf>
    <xf numFmtId="0" fontId="11" fillId="0" borderId="0" xfId="0" applyFont="1" applyBorder="1" applyAlignment="1">
      <alignment horizontal="left" vertical="top" wrapText="1"/>
    </xf>
    <xf numFmtId="0" fontId="11" fillId="0" borderId="2" xfId="0" applyFont="1" applyBorder="1" applyAlignment="1">
      <alignment horizontal="left" vertical="top" wrapText="1"/>
    </xf>
    <xf numFmtId="0" fontId="11" fillId="0" borderId="3" xfId="0" applyFont="1" applyBorder="1" applyAlignment="1">
      <alignment horizontal="left" vertical="top" wrapText="1"/>
    </xf>
    <xf numFmtId="0" fontId="11" fillId="0" borderId="17" xfId="0" applyFont="1" applyFill="1" applyBorder="1" applyAlignment="1">
      <alignment horizontal="left" vertical="top" wrapText="1"/>
    </xf>
    <xf numFmtId="0" fontId="11" fillId="0" borderId="17" xfId="0" applyFont="1" applyBorder="1" applyAlignment="1">
      <alignment horizontal="left" vertical="top" indent="3"/>
    </xf>
    <xf numFmtId="0" fontId="2" fillId="0" borderId="2" xfId="0" applyFont="1" applyBorder="1" applyAlignment="1">
      <alignment horizontal="left" indent="4"/>
    </xf>
    <xf numFmtId="0" fontId="2" fillId="0" borderId="4" xfId="0" applyFont="1" applyBorder="1" applyAlignment="1">
      <alignment horizontal="left" indent="4"/>
    </xf>
    <xf numFmtId="0" fontId="10" fillId="0" borderId="0" xfId="0" applyFont="1"/>
    <xf numFmtId="0" fontId="11" fillId="0" borderId="0" xfId="0" applyFont="1"/>
    <xf numFmtId="0" fontId="10" fillId="0" borderId="0" xfId="0" applyFont="1" applyAlignment="1">
      <alignment horizontal="left" vertical="top" wrapText="1" indent="1"/>
    </xf>
    <xf numFmtId="0" fontId="9" fillId="0" borderId="0" xfId="0" applyFont="1" applyAlignment="1">
      <alignment horizontal="left" vertical="top" wrapText="1"/>
    </xf>
    <xf numFmtId="0" fontId="11" fillId="0" borderId="14" xfId="0" applyFont="1" applyBorder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0" fontId="8" fillId="0" borderId="0" xfId="0" applyFont="1" applyAlignment="1">
      <alignment vertical="top" wrapText="1"/>
    </xf>
    <xf numFmtId="0" fontId="10" fillId="0" borderId="0" xfId="0" applyFont="1" applyAlignment="1">
      <alignment horizontal="left" vertical="top" wrapText="1"/>
    </xf>
    <xf numFmtId="0" fontId="11" fillId="0" borderId="0" xfId="0" applyFont="1" applyBorder="1" applyAlignment="1">
      <alignment vertical="top" wrapText="1"/>
    </xf>
    <xf numFmtId="0" fontId="0" fillId="0" borderId="0" xfId="0" applyAlignment="1">
      <alignment wrapText="1"/>
    </xf>
    <xf numFmtId="0" fontId="0" fillId="0" borderId="0" xfId="0" applyFill="1" applyBorder="1"/>
    <xf numFmtId="0" fontId="2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0" fontId="13" fillId="0" borderId="0" xfId="0" applyNumberFormat="1" applyFont="1" applyFill="1" applyBorder="1"/>
    <xf numFmtId="10" fontId="0" fillId="0" borderId="0" xfId="0" applyNumberFormat="1" applyFill="1" applyBorder="1"/>
    <xf numFmtId="0" fontId="2" fillId="0" borderId="17" xfId="0" applyFont="1" applyBorder="1" applyAlignment="1">
      <alignment horizontal="center" vertical="center" wrapText="1"/>
    </xf>
    <xf numFmtId="0" fontId="3" fillId="0" borderId="0" xfId="0" applyFont="1" applyFill="1" applyBorder="1"/>
    <xf numFmtId="0" fontId="8" fillId="0" borderId="0" xfId="0" applyFont="1" applyFill="1" applyBorder="1" applyAlignment="1">
      <alignment vertical="top" wrapText="1"/>
    </xf>
    <xf numFmtId="0" fontId="2" fillId="0" borderId="17" xfId="0" applyFont="1" applyBorder="1"/>
    <xf numFmtId="0" fontId="14" fillId="0" borderId="0" xfId="0" applyFont="1" applyFill="1" applyBorder="1" applyAlignment="1">
      <alignment horizontal="left"/>
    </xf>
    <xf numFmtId="0" fontId="0" fillId="0" borderId="0" xfId="0" applyAlignment="1">
      <alignment vertical="top"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0" fillId="0" borderId="0" xfId="0" applyFont="1" applyAlignment="1">
      <alignment horizontal="left" vertical="top" wrapText="1"/>
    </xf>
    <xf numFmtId="0" fontId="18" fillId="0" borderId="0" xfId="0" applyFont="1" applyAlignment="1">
      <alignment vertical="center"/>
    </xf>
    <xf numFmtId="0" fontId="15" fillId="0" borderId="15" xfId="0" applyFont="1" applyFill="1" applyBorder="1" applyAlignment="1">
      <alignment horizontal="left" vertical="center"/>
    </xf>
    <xf numFmtId="0" fontId="19" fillId="0" borderId="15" xfId="0" applyFont="1" applyFill="1" applyBorder="1" applyAlignment="1">
      <alignment horizontal="left" vertical="center"/>
    </xf>
    <xf numFmtId="164" fontId="7" fillId="3" borderId="3" xfId="0" applyNumberFormat="1" applyFont="1" applyFill="1" applyBorder="1" applyAlignment="1">
      <alignment horizontal="center"/>
    </xf>
    <xf numFmtId="0" fontId="10" fillId="0" borderId="0" xfId="0" applyFont="1" applyAlignment="1">
      <alignment horizontal="left" vertical="top" wrapText="1" indent="1"/>
    </xf>
    <xf numFmtId="0" fontId="20" fillId="0" borderId="0" xfId="0" applyFont="1" applyAlignment="1">
      <alignment vertical="center"/>
    </xf>
    <xf numFmtId="0" fontId="21" fillId="0" borderId="0" xfId="0" applyFont="1" applyAlignment="1"/>
    <xf numFmtId="0" fontId="23" fillId="0" borderId="9" xfId="0" applyFont="1" applyBorder="1" applyAlignment="1">
      <alignment horizontal="left" indent="1"/>
    </xf>
    <xf numFmtId="0" fontId="23" fillId="0" borderId="9" xfId="1" applyNumberFormat="1" applyFont="1" applyBorder="1" applyAlignment="1">
      <alignment horizontal="center"/>
    </xf>
    <xf numFmtId="0" fontId="23" fillId="0" borderId="10" xfId="1" applyNumberFormat="1" applyFont="1" applyBorder="1" applyAlignment="1">
      <alignment horizontal="center"/>
    </xf>
    <xf numFmtId="0" fontId="23" fillId="0" borderId="0" xfId="1" applyNumberFormat="1" applyFont="1" applyBorder="1" applyAlignment="1">
      <alignment horizontal="center"/>
    </xf>
    <xf numFmtId="164" fontId="23" fillId="0" borderId="9" xfId="1" applyNumberFormat="1" applyFont="1" applyBorder="1" applyAlignment="1">
      <alignment horizontal="center"/>
    </xf>
    <xf numFmtId="164" fontId="23" fillId="0" borderId="0" xfId="1" applyNumberFormat="1" applyFont="1" applyBorder="1" applyAlignment="1">
      <alignment horizontal="center"/>
    </xf>
    <xf numFmtId="164" fontId="23" fillId="0" borderId="10" xfId="1" applyNumberFormat="1" applyFont="1" applyBorder="1" applyAlignment="1">
      <alignment horizontal="center"/>
    </xf>
    <xf numFmtId="0" fontId="23" fillId="2" borderId="9" xfId="0" applyFont="1" applyFill="1" applyBorder="1" applyAlignment="1">
      <alignment horizontal="left" indent="1"/>
    </xf>
    <xf numFmtId="0" fontId="23" fillId="2" borderId="9" xfId="1" applyNumberFormat="1" applyFont="1" applyFill="1" applyBorder="1" applyAlignment="1">
      <alignment horizontal="center"/>
    </xf>
    <xf numFmtId="0" fontId="23" fillId="2" borderId="10" xfId="1" applyNumberFormat="1" applyFont="1" applyFill="1" applyBorder="1" applyAlignment="1">
      <alignment horizontal="center"/>
    </xf>
    <xf numFmtId="0" fontId="23" fillId="2" borderId="0" xfId="1" applyNumberFormat="1" applyFont="1" applyFill="1" applyBorder="1" applyAlignment="1">
      <alignment horizontal="center"/>
    </xf>
    <xf numFmtId="164" fontId="23" fillId="2" borderId="9" xfId="1" applyNumberFormat="1" applyFont="1" applyFill="1" applyBorder="1" applyAlignment="1">
      <alignment horizontal="center"/>
    </xf>
    <xf numFmtId="164" fontId="23" fillId="2" borderId="0" xfId="1" applyNumberFormat="1" applyFont="1" applyFill="1" applyBorder="1" applyAlignment="1">
      <alignment horizontal="center"/>
    </xf>
    <xf numFmtId="164" fontId="23" fillId="2" borderId="10" xfId="1" applyNumberFormat="1" applyFont="1" applyFill="1" applyBorder="1" applyAlignment="1">
      <alignment horizontal="center"/>
    </xf>
    <xf numFmtId="0" fontId="4" fillId="4" borderId="2" xfId="0" applyFont="1" applyFill="1" applyBorder="1"/>
    <xf numFmtId="164" fontId="5" fillId="4" borderId="2" xfId="1" applyNumberFormat="1" applyFont="1" applyFill="1" applyBorder="1" applyAlignment="1">
      <alignment horizontal="center"/>
    </xf>
    <xf numFmtId="164" fontId="5" fillId="4" borderId="3" xfId="1" applyNumberFormat="1" applyFont="1" applyFill="1" applyBorder="1" applyAlignment="1">
      <alignment horizontal="center"/>
    </xf>
    <xf numFmtId="164" fontId="5" fillId="4" borderId="17" xfId="1" applyNumberFormat="1" applyFont="1" applyFill="1" applyBorder="1" applyAlignment="1">
      <alignment horizontal="center"/>
    </xf>
    <xf numFmtId="0" fontId="4" fillId="5" borderId="1" xfId="0" applyFont="1" applyFill="1" applyBorder="1"/>
    <xf numFmtId="164" fontId="5" fillId="5" borderId="2" xfId="1" applyNumberFormat="1" applyFont="1" applyFill="1" applyBorder="1" applyAlignment="1">
      <alignment horizontal="center"/>
    </xf>
    <xf numFmtId="164" fontId="5" fillId="5" borderId="3" xfId="1" applyNumberFormat="1" applyFont="1" applyFill="1" applyBorder="1" applyAlignment="1">
      <alignment horizontal="center"/>
    </xf>
    <xf numFmtId="164" fontId="5" fillId="5" borderId="17" xfId="1" applyNumberFormat="1" applyFont="1" applyFill="1" applyBorder="1" applyAlignment="1">
      <alignment horizontal="center"/>
    </xf>
    <xf numFmtId="0" fontId="24" fillId="0" borderId="15" xfId="0" applyFont="1" applyBorder="1" applyAlignment="1">
      <alignment horizontal="left" indent="1"/>
    </xf>
    <xf numFmtId="164" fontId="24" fillId="0" borderId="9" xfId="1" applyNumberFormat="1" applyFont="1" applyBorder="1" applyAlignment="1">
      <alignment horizontal="center"/>
    </xf>
    <xf numFmtId="164" fontId="24" fillId="0" borderId="10" xfId="1" applyNumberFormat="1" applyFont="1" applyBorder="1" applyAlignment="1">
      <alignment horizontal="center"/>
    </xf>
    <xf numFmtId="164" fontId="24" fillId="0" borderId="0" xfId="1" applyNumberFormat="1" applyFont="1" applyBorder="1" applyAlignment="1">
      <alignment horizontal="center"/>
    </xf>
    <xf numFmtId="0" fontId="24" fillId="2" borderId="15" xfId="0" applyFont="1" applyFill="1" applyBorder="1" applyAlignment="1">
      <alignment horizontal="left" indent="1"/>
    </xf>
    <xf numFmtId="164" fontId="24" fillId="2" borderId="9" xfId="1" applyNumberFormat="1" applyFont="1" applyFill="1" applyBorder="1" applyAlignment="1">
      <alignment horizontal="center"/>
    </xf>
    <xf numFmtId="164" fontId="24" fillId="2" borderId="10" xfId="1" applyNumberFormat="1" applyFont="1" applyFill="1" applyBorder="1" applyAlignment="1">
      <alignment horizontal="center"/>
    </xf>
    <xf numFmtId="164" fontId="24" fillId="2" borderId="0" xfId="1" applyNumberFormat="1" applyFont="1" applyFill="1" applyBorder="1" applyAlignment="1">
      <alignment horizontal="center"/>
    </xf>
    <xf numFmtId="0" fontId="24" fillId="0" borderId="9" xfId="1" applyNumberFormat="1" applyFont="1" applyBorder="1" applyAlignment="1">
      <alignment horizontal="center"/>
    </xf>
    <xf numFmtId="0" fontId="24" fillId="0" borderId="10" xfId="1" applyNumberFormat="1" applyFont="1" applyBorder="1" applyAlignment="1">
      <alignment horizontal="center"/>
    </xf>
    <xf numFmtId="0" fontId="24" fillId="0" borderId="0" xfId="1" applyNumberFormat="1" applyFont="1" applyBorder="1" applyAlignment="1">
      <alignment horizontal="center"/>
    </xf>
    <xf numFmtId="0" fontId="24" fillId="2" borderId="9" xfId="1" applyNumberFormat="1" applyFont="1" applyFill="1" applyBorder="1" applyAlignment="1">
      <alignment horizontal="center"/>
    </xf>
    <xf numFmtId="0" fontId="24" fillId="2" borderId="10" xfId="1" applyNumberFormat="1" applyFont="1" applyFill="1" applyBorder="1" applyAlignment="1">
      <alignment horizontal="center"/>
    </xf>
    <xf numFmtId="0" fontId="24" fillId="2" borderId="0" xfId="1" applyNumberFormat="1" applyFont="1" applyFill="1" applyBorder="1" applyAlignment="1">
      <alignment horizontal="center"/>
    </xf>
    <xf numFmtId="0" fontId="26" fillId="0" borderId="14" xfId="0" applyFont="1" applyBorder="1" applyAlignment="1">
      <alignment horizontal="left" indent="2"/>
    </xf>
    <xf numFmtId="0" fontId="26" fillId="0" borderId="6" xfId="1" applyNumberFormat="1" applyFont="1" applyBorder="1" applyAlignment="1">
      <alignment horizontal="center"/>
    </xf>
    <xf numFmtId="0" fontId="26" fillId="0" borderId="8" xfId="1" applyNumberFormat="1" applyFont="1" applyBorder="1" applyAlignment="1">
      <alignment horizontal="center"/>
    </xf>
    <xf numFmtId="0" fontId="26" fillId="0" borderId="7" xfId="1" applyNumberFormat="1" applyFont="1" applyBorder="1" applyAlignment="1">
      <alignment horizontal="center"/>
    </xf>
    <xf numFmtId="164" fontId="26" fillId="0" borderId="6" xfId="1" applyNumberFormat="1" applyFont="1" applyBorder="1" applyAlignment="1">
      <alignment horizontal="center"/>
    </xf>
    <xf numFmtId="164" fontId="26" fillId="0" borderId="7" xfId="1" applyNumberFormat="1" applyFont="1" applyBorder="1" applyAlignment="1">
      <alignment horizontal="center"/>
    </xf>
    <xf numFmtId="164" fontId="26" fillId="0" borderId="8" xfId="1" applyNumberFormat="1" applyFont="1" applyBorder="1" applyAlignment="1">
      <alignment horizontal="center"/>
    </xf>
    <xf numFmtId="0" fontId="26" fillId="2" borderId="15" xfId="0" applyFont="1" applyFill="1" applyBorder="1" applyAlignment="1">
      <alignment horizontal="left" indent="2"/>
    </xf>
    <xf numFmtId="0" fontId="26" fillId="2" borderId="9" xfId="1" applyNumberFormat="1" applyFont="1" applyFill="1" applyBorder="1" applyAlignment="1">
      <alignment horizontal="center"/>
    </xf>
    <xf numFmtId="0" fontId="26" fillId="2" borderId="10" xfId="1" applyNumberFormat="1" applyFont="1" applyFill="1" applyBorder="1" applyAlignment="1">
      <alignment horizontal="center"/>
    </xf>
    <xf numFmtId="0" fontId="26" fillId="2" borderId="0" xfId="1" applyNumberFormat="1" applyFont="1" applyFill="1" applyBorder="1" applyAlignment="1">
      <alignment horizontal="center"/>
    </xf>
    <xf numFmtId="164" fontId="26" fillId="2" borderId="9" xfId="1" applyNumberFormat="1" applyFont="1" applyFill="1" applyBorder="1" applyAlignment="1">
      <alignment horizontal="center"/>
    </xf>
    <xf numFmtId="164" fontId="26" fillId="2" borderId="0" xfId="1" applyNumberFormat="1" applyFont="1" applyFill="1" applyBorder="1" applyAlignment="1">
      <alignment horizontal="center"/>
    </xf>
    <xf numFmtId="164" fontId="26" fillId="2" borderId="10" xfId="1" applyNumberFormat="1" applyFont="1" applyFill="1" applyBorder="1" applyAlignment="1">
      <alignment horizontal="center"/>
    </xf>
    <xf numFmtId="0" fontId="26" fillId="0" borderId="15" xfId="0" applyFont="1" applyBorder="1" applyAlignment="1">
      <alignment horizontal="left" indent="2"/>
    </xf>
    <xf numFmtId="0" fontId="26" fillId="0" borderId="9" xfId="1" applyNumberFormat="1" applyFont="1" applyBorder="1" applyAlignment="1">
      <alignment horizontal="center"/>
    </xf>
    <xf numFmtId="0" fontId="26" fillId="0" borderId="10" xfId="1" applyNumberFormat="1" applyFont="1" applyBorder="1" applyAlignment="1">
      <alignment horizontal="center"/>
    </xf>
    <xf numFmtId="0" fontId="26" fillId="0" borderId="0" xfId="1" applyNumberFormat="1" applyFont="1" applyBorder="1" applyAlignment="1">
      <alignment horizontal="center"/>
    </xf>
    <xf numFmtId="164" fontId="26" fillId="0" borderId="9" xfId="1" applyNumberFormat="1" applyFont="1" applyBorder="1" applyAlignment="1">
      <alignment horizontal="center"/>
    </xf>
    <xf numFmtId="164" fontId="26" fillId="0" borderId="0" xfId="1" applyNumberFormat="1" applyFont="1" applyBorder="1" applyAlignment="1">
      <alignment horizontal="center"/>
    </xf>
    <xf numFmtId="164" fontId="26" fillId="0" borderId="10" xfId="1" applyNumberFormat="1" applyFont="1" applyBorder="1" applyAlignment="1">
      <alignment horizontal="center"/>
    </xf>
    <xf numFmtId="0" fontId="26" fillId="0" borderId="16" xfId="0" applyFont="1" applyBorder="1" applyAlignment="1">
      <alignment horizontal="left" indent="2"/>
    </xf>
    <xf numFmtId="0" fontId="26" fillId="0" borderId="11" xfId="1" applyNumberFormat="1" applyFont="1" applyBorder="1" applyAlignment="1">
      <alignment horizontal="center"/>
    </xf>
    <xf numFmtId="0" fontId="26" fillId="0" borderId="13" xfId="1" applyNumberFormat="1" applyFont="1" applyBorder="1" applyAlignment="1">
      <alignment horizontal="center"/>
    </xf>
    <xf numFmtId="0" fontId="26" fillId="0" borderId="12" xfId="1" applyNumberFormat="1" applyFont="1" applyBorder="1" applyAlignment="1">
      <alignment horizontal="center"/>
    </xf>
    <xf numFmtId="164" fontId="26" fillId="0" borderId="11" xfId="1" applyNumberFormat="1" applyFont="1" applyBorder="1" applyAlignment="1">
      <alignment horizontal="center"/>
    </xf>
    <xf numFmtId="164" fontId="26" fillId="0" borderId="12" xfId="1" applyNumberFormat="1" applyFont="1" applyBorder="1" applyAlignment="1">
      <alignment horizontal="center"/>
    </xf>
    <xf numFmtId="164" fontId="26" fillId="0" borderId="13" xfId="1" applyNumberFormat="1" applyFont="1" applyBorder="1" applyAlignment="1">
      <alignment horizontal="center"/>
    </xf>
    <xf numFmtId="0" fontId="4" fillId="6" borderId="1" xfId="0" applyFont="1" applyFill="1" applyBorder="1" applyAlignment="1">
      <alignment horizontal="left" indent="1"/>
    </xf>
    <xf numFmtId="164" fontId="5" fillId="6" borderId="2" xfId="1" applyNumberFormat="1" applyFont="1" applyFill="1" applyBorder="1" applyAlignment="1">
      <alignment horizontal="center"/>
    </xf>
    <xf numFmtId="164" fontId="5" fillId="6" borderId="3" xfId="1" applyNumberFormat="1" applyFont="1" applyFill="1" applyBorder="1" applyAlignment="1">
      <alignment horizontal="center"/>
    </xf>
    <xf numFmtId="164" fontId="5" fillId="6" borderId="17" xfId="1" applyNumberFormat="1" applyFont="1" applyFill="1" applyBorder="1" applyAlignment="1">
      <alignment horizontal="center"/>
    </xf>
    <xf numFmtId="0" fontId="9" fillId="0" borderId="0" xfId="0" applyFont="1" applyAlignment="1">
      <alignment horizontal="left" vertical="top" wrapText="1"/>
    </xf>
    <xf numFmtId="0" fontId="11" fillId="0" borderId="0" xfId="0" applyFont="1" applyBorder="1" applyAlignment="1">
      <alignment horizontal="left" vertical="top" wrapText="1"/>
    </xf>
    <xf numFmtId="0" fontId="8" fillId="0" borderId="0" xfId="0" applyFont="1" applyAlignment="1">
      <alignment vertical="top" wrapText="1"/>
    </xf>
    <xf numFmtId="0" fontId="28" fillId="9" borderId="1" xfId="0" applyFont="1" applyFill="1" applyBorder="1" applyAlignment="1">
      <alignment horizontal="left"/>
    </xf>
    <xf numFmtId="164" fontId="29" fillId="9" borderId="3" xfId="0" applyNumberFormat="1" applyFont="1" applyFill="1" applyBorder="1" applyAlignment="1">
      <alignment horizontal="center"/>
    </xf>
    <xf numFmtId="164" fontId="29" fillId="9" borderId="17" xfId="0" applyNumberFormat="1" applyFont="1" applyFill="1" applyBorder="1" applyAlignment="1">
      <alignment horizontal="center"/>
    </xf>
    <xf numFmtId="164" fontId="29" fillId="9" borderId="2" xfId="0" applyNumberFormat="1" applyFont="1" applyFill="1" applyBorder="1" applyAlignment="1">
      <alignment horizontal="center"/>
    </xf>
    <xf numFmtId="0" fontId="25" fillId="0" borderId="14" xfId="0" applyFont="1" applyFill="1" applyBorder="1" applyAlignment="1">
      <alignment horizontal="left" indent="1"/>
    </xf>
    <xf numFmtId="0" fontId="22" fillId="0" borderId="16" xfId="0" applyFont="1" applyFill="1" applyBorder="1" applyAlignment="1">
      <alignment horizontal="left" indent="1"/>
    </xf>
    <xf numFmtId="164" fontId="26" fillId="7" borderId="6" xfId="1" applyNumberFormat="1" applyFont="1" applyFill="1" applyBorder="1" applyAlignment="1">
      <alignment horizontal="center"/>
    </xf>
    <xf numFmtId="164" fontId="23" fillId="7" borderId="9" xfId="1" applyNumberFormat="1" applyFont="1" applyFill="1" applyBorder="1" applyAlignment="1">
      <alignment horizontal="center"/>
    </xf>
    <xf numFmtId="0" fontId="31" fillId="0" borderId="0" xfId="0" applyFont="1" applyAlignment="1">
      <alignment vertical="center"/>
    </xf>
    <xf numFmtId="0" fontId="19" fillId="0" borderId="0" xfId="0" applyFont="1" applyFill="1" applyBorder="1" applyAlignment="1">
      <alignment horizontal="left" vertical="center"/>
    </xf>
    <xf numFmtId="164" fontId="26" fillId="7" borderId="8" xfId="1" applyNumberFormat="1" applyFont="1" applyFill="1" applyBorder="1" applyAlignment="1">
      <alignment horizontal="center"/>
    </xf>
    <xf numFmtId="164" fontId="23" fillId="7" borderId="13" xfId="1" applyNumberFormat="1" applyFont="1" applyFill="1" applyBorder="1" applyAlignment="1">
      <alignment horizontal="center"/>
    </xf>
    <xf numFmtId="164" fontId="7" fillId="3" borderId="2" xfId="1" applyNumberFormat="1" applyFont="1" applyFill="1" applyBorder="1" applyAlignment="1">
      <alignment horizontal="center"/>
    </xf>
    <xf numFmtId="164" fontId="7" fillId="3" borderId="17" xfId="1" applyNumberFormat="1" applyFont="1" applyFill="1" applyBorder="1" applyAlignment="1">
      <alignment horizontal="center"/>
    </xf>
    <xf numFmtId="164" fontId="7" fillId="3" borderId="3" xfId="1" applyNumberFormat="1" applyFont="1" applyFill="1" applyBorder="1" applyAlignment="1">
      <alignment horizontal="center"/>
    </xf>
    <xf numFmtId="164" fontId="7" fillId="3" borderId="2" xfId="0" applyNumberFormat="1" applyFont="1" applyFill="1" applyBorder="1" applyAlignment="1">
      <alignment horizontal="center"/>
    </xf>
    <xf numFmtId="0" fontId="10" fillId="0" borderId="0" xfId="0" applyFont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0" fontId="11" fillId="0" borderId="12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left" vertical="top" wrapText="1"/>
    </xf>
    <xf numFmtId="0" fontId="30" fillId="10" borderId="2" xfId="1" applyNumberFormat="1" applyFont="1" applyFill="1" applyBorder="1" applyAlignment="1">
      <alignment horizontal="center"/>
    </xf>
    <xf numFmtId="0" fontId="30" fillId="10" borderId="3" xfId="1" applyNumberFormat="1" applyFont="1" applyFill="1" applyBorder="1" applyAlignment="1">
      <alignment horizontal="center"/>
    </xf>
    <xf numFmtId="0" fontId="30" fillId="10" borderId="2" xfId="0" applyFont="1" applyFill="1" applyBorder="1" applyAlignment="1">
      <alignment horizontal="center"/>
    </xf>
    <xf numFmtId="0" fontId="30" fillId="10" borderId="3" xfId="0" applyFont="1" applyFill="1" applyBorder="1" applyAlignment="1">
      <alignment horizontal="center"/>
    </xf>
    <xf numFmtId="0" fontId="27" fillId="8" borderId="14" xfId="0" applyFont="1" applyFill="1" applyBorder="1" applyAlignment="1">
      <alignment horizontal="center"/>
    </xf>
    <xf numFmtId="0" fontId="27" fillId="8" borderId="15" xfId="0" applyFont="1" applyFill="1" applyBorder="1" applyAlignment="1">
      <alignment horizont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0" fillId="0" borderId="0" xfId="0" applyFont="1" applyAlignment="1">
      <alignment horizontal="left" vertical="top" wrapText="1" indent="1"/>
    </xf>
    <xf numFmtId="0" fontId="8" fillId="0" borderId="0" xfId="0" applyFont="1" applyAlignment="1">
      <alignment vertical="top" wrapText="1"/>
    </xf>
    <xf numFmtId="0" fontId="11" fillId="0" borderId="2" xfId="0" applyFont="1" applyBorder="1" applyAlignment="1">
      <alignment horizontal="center" vertical="top" wrapText="1"/>
    </xf>
    <xf numFmtId="0" fontId="11" fillId="0" borderId="17" xfId="0" applyFont="1" applyBorder="1" applyAlignment="1">
      <alignment horizontal="center" vertical="top" wrapText="1"/>
    </xf>
    <xf numFmtId="0" fontId="11" fillId="0" borderId="3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top"/>
    </xf>
    <xf numFmtId="0" fontId="11" fillId="0" borderId="17" xfId="0" applyFont="1" applyBorder="1" applyAlignment="1">
      <alignment horizontal="center" vertical="top"/>
    </xf>
    <xf numFmtId="0" fontId="11" fillId="0" borderId="3" xfId="0" applyFont="1" applyBorder="1" applyAlignment="1">
      <alignment horizontal="center" vertical="top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19737E"/>
      <color rgb="FF9A67A1"/>
      <color rgb="FFF88780"/>
      <color rgb="FFFF4444"/>
      <color rgb="FF3E919B"/>
      <color rgb="FF31CCC4"/>
      <color rgb="FFEC852B"/>
      <color rgb="FFE9301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66675</xdr:rowOff>
    </xdr:from>
    <xdr:to>
      <xdr:col>9</xdr:col>
      <xdr:colOff>167259</xdr:colOff>
      <xdr:row>5</xdr:row>
      <xdr:rowOff>75438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" y="66675"/>
          <a:ext cx="9701784" cy="100888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95250</xdr:rowOff>
    </xdr:from>
    <xdr:to>
      <xdr:col>11</xdr:col>
      <xdr:colOff>605409</xdr:colOff>
      <xdr:row>5</xdr:row>
      <xdr:rowOff>104013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95250"/>
          <a:ext cx="9701784" cy="100888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95250</xdr:rowOff>
    </xdr:from>
    <xdr:to>
      <xdr:col>11</xdr:col>
      <xdr:colOff>395859</xdr:colOff>
      <xdr:row>5</xdr:row>
      <xdr:rowOff>104013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95250"/>
          <a:ext cx="9701784" cy="100888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95250</xdr:rowOff>
    </xdr:from>
    <xdr:to>
      <xdr:col>11</xdr:col>
      <xdr:colOff>614934</xdr:colOff>
      <xdr:row>5</xdr:row>
      <xdr:rowOff>104013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95250"/>
          <a:ext cx="9701784" cy="10088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S38"/>
  <sheetViews>
    <sheetView showGridLines="0" tabSelected="1" zoomScaleNormal="100" workbookViewId="0">
      <selection activeCell="A34" sqref="A34:K38"/>
    </sheetView>
  </sheetViews>
  <sheetFormatPr defaultRowHeight="15.75" x14ac:dyDescent="0.25"/>
  <cols>
    <col min="1" max="1" width="30.5" customWidth="1"/>
    <col min="2" max="2" width="14.25" customWidth="1"/>
    <col min="3" max="3" width="12.125" customWidth="1"/>
    <col min="4" max="4" width="14.125" customWidth="1"/>
    <col min="5" max="5" width="11.375" customWidth="1"/>
    <col min="6" max="6" width="14.25" customWidth="1"/>
    <col min="7" max="7" width="9.875" customWidth="1"/>
    <col min="8" max="8" width="10.5" customWidth="1"/>
    <col min="11" max="11" width="9" customWidth="1"/>
  </cols>
  <sheetData>
    <row r="7" spans="1:13" s="39" customFormat="1" ht="25.5" customHeight="1" x14ac:dyDescent="0.4">
      <c r="A7" s="49" t="s">
        <v>49</v>
      </c>
    </row>
    <row r="8" spans="1:13" s="41" customFormat="1" ht="20.25" customHeight="1" x14ac:dyDescent="0.25">
      <c r="A8" s="48" t="s">
        <v>50</v>
      </c>
      <c r="B8" s="40"/>
      <c r="C8" s="40"/>
      <c r="D8" s="40"/>
      <c r="E8" s="40"/>
      <c r="F8" s="40"/>
      <c r="G8" s="40"/>
      <c r="H8" s="40"/>
    </row>
    <row r="9" spans="1:13" x14ac:dyDescent="0.25">
      <c r="A9" s="8" t="s">
        <v>45</v>
      </c>
      <c r="B9" s="2"/>
      <c r="C9" s="2"/>
      <c r="D9" s="2"/>
      <c r="E9" s="2"/>
      <c r="F9" s="2"/>
      <c r="G9" s="2"/>
      <c r="H9" s="2"/>
      <c r="I9" s="2"/>
      <c r="J9" s="2"/>
      <c r="K9" s="2"/>
    </row>
    <row r="10" spans="1:13" x14ac:dyDescent="0.25">
      <c r="A10" s="8" t="s">
        <v>46</v>
      </c>
      <c r="B10" s="2"/>
      <c r="C10" s="2"/>
      <c r="D10" s="2"/>
      <c r="E10" s="2"/>
      <c r="F10" s="2"/>
      <c r="G10" s="2"/>
      <c r="H10" s="2"/>
      <c r="I10" s="2"/>
      <c r="J10" s="2"/>
      <c r="K10" s="2"/>
    </row>
    <row r="11" spans="1:13" ht="15.75" customHeight="1" x14ac:dyDescent="0.25">
      <c r="A11" s="139" t="s">
        <v>61</v>
      </c>
      <c r="B11" s="139"/>
      <c r="C11" s="139"/>
      <c r="D11" s="139"/>
      <c r="E11" s="139"/>
      <c r="F11" s="139"/>
      <c r="G11" s="139"/>
      <c r="H11" s="139"/>
      <c r="I11" s="139"/>
      <c r="J11" s="139"/>
      <c r="K11" s="139"/>
      <c r="L11" s="1"/>
      <c r="M11" s="1"/>
    </row>
    <row r="12" spans="1:13" x14ac:dyDescent="0.25">
      <c r="A12" s="139"/>
      <c r="B12" s="139"/>
      <c r="C12" s="139"/>
      <c r="D12" s="139"/>
      <c r="E12" s="139"/>
      <c r="F12" s="139"/>
      <c r="G12" s="139"/>
      <c r="H12" s="139"/>
      <c r="I12" s="139"/>
      <c r="J12" s="139"/>
      <c r="K12" s="139"/>
      <c r="L12" s="1"/>
      <c r="M12" s="1"/>
    </row>
    <row r="13" spans="1:13" x14ac:dyDescent="0.25">
      <c r="A13" s="139"/>
      <c r="B13" s="139"/>
      <c r="C13" s="139"/>
      <c r="D13" s="139"/>
      <c r="E13" s="139"/>
      <c r="F13" s="139"/>
      <c r="G13" s="139"/>
      <c r="H13" s="139"/>
      <c r="I13" s="139"/>
      <c r="J13" s="139"/>
      <c r="K13" s="139"/>
      <c r="L13" s="1"/>
      <c r="M13" s="1"/>
    </row>
    <row r="14" spans="1:13" x14ac:dyDescent="0.25">
      <c r="A14" s="139"/>
      <c r="B14" s="139"/>
      <c r="C14" s="139"/>
      <c r="D14" s="139"/>
      <c r="E14" s="139"/>
      <c r="F14" s="139"/>
      <c r="G14" s="139"/>
      <c r="H14" s="139"/>
      <c r="I14" s="139"/>
      <c r="J14" s="139"/>
      <c r="K14" s="139"/>
      <c r="L14" s="1"/>
      <c r="M14" s="1"/>
    </row>
    <row r="15" spans="1:13" x14ac:dyDescent="0.25">
      <c r="A15" s="139"/>
      <c r="B15" s="139"/>
      <c r="C15" s="139"/>
      <c r="D15" s="139"/>
      <c r="E15" s="139"/>
      <c r="F15" s="139"/>
      <c r="G15" s="139"/>
      <c r="H15" s="139"/>
      <c r="I15" s="139"/>
      <c r="J15" s="139"/>
      <c r="K15" s="139"/>
      <c r="L15" s="1"/>
      <c r="M15" s="1"/>
    </row>
    <row r="16" spans="1:13" ht="15.75" customHeight="1" x14ac:dyDescent="0.25">
      <c r="A16" s="138" t="s">
        <v>62</v>
      </c>
      <c r="B16" s="138"/>
      <c r="C16" s="138"/>
      <c r="D16" s="138"/>
      <c r="E16" s="138"/>
      <c r="F16" s="138"/>
      <c r="G16" s="138"/>
      <c r="H16" s="138"/>
      <c r="I16" s="138"/>
      <c r="J16" s="138"/>
      <c r="K16" s="138"/>
    </row>
    <row r="17" spans="1:19" x14ac:dyDescent="0.25">
      <c r="A17" s="138"/>
      <c r="B17" s="138"/>
      <c r="C17" s="138"/>
      <c r="D17" s="138"/>
      <c r="E17" s="138"/>
      <c r="F17" s="138"/>
      <c r="G17" s="138"/>
      <c r="H17" s="138"/>
      <c r="I17" s="138"/>
      <c r="J17" s="138"/>
      <c r="K17" s="138"/>
    </row>
    <row r="18" spans="1:19" x14ac:dyDescent="0.25">
      <c r="A18" s="138"/>
      <c r="B18" s="138"/>
      <c r="C18" s="138"/>
      <c r="D18" s="138"/>
      <c r="E18" s="138"/>
      <c r="F18" s="138"/>
      <c r="G18" s="138"/>
      <c r="H18" s="138"/>
      <c r="I18" s="138"/>
      <c r="J18" s="138"/>
      <c r="K18" s="138"/>
    </row>
    <row r="19" spans="1:19" ht="15.75" customHeight="1" x14ac:dyDescent="0.25">
      <c r="B19" s="25"/>
      <c r="C19" s="25"/>
      <c r="D19" s="25"/>
      <c r="E19" s="25"/>
      <c r="F19" s="22"/>
      <c r="G19" s="22"/>
      <c r="H19" s="22"/>
      <c r="I19" s="22"/>
      <c r="J19" s="22"/>
      <c r="K19" s="22"/>
    </row>
    <row r="20" spans="1:19" ht="15.75" customHeight="1" thickBot="1" x14ac:dyDescent="0.3">
      <c r="A20" s="140" t="s">
        <v>65</v>
      </c>
      <c r="B20" s="141"/>
      <c r="C20" s="141"/>
      <c r="D20" s="141"/>
      <c r="E20" s="141"/>
      <c r="F20" s="141"/>
      <c r="G20" s="141"/>
      <c r="H20" s="141"/>
      <c r="I20" s="141"/>
      <c r="J20" s="20"/>
      <c r="K20" s="20"/>
    </row>
    <row r="21" spans="1:19" ht="15.75" customHeight="1" thickBot="1" x14ac:dyDescent="0.35">
      <c r="A21" s="146"/>
      <c r="B21" s="142" t="s">
        <v>43</v>
      </c>
      <c r="C21" s="143"/>
      <c r="D21" s="144" t="s">
        <v>44</v>
      </c>
      <c r="E21" s="145"/>
      <c r="F21" s="144" t="s">
        <v>57</v>
      </c>
      <c r="G21" s="145"/>
      <c r="H21" s="119"/>
      <c r="I21" s="119"/>
      <c r="J21" s="118"/>
      <c r="K21" s="118"/>
    </row>
    <row r="22" spans="1:19" ht="35.25" customHeight="1" thickBot="1" x14ac:dyDescent="0.3">
      <c r="A22" s="147"/>
      <c r="B22" s="30" t="s">
        <v>47</v>
      </c>
      <c r="C22" s="34" t="s">
        <v>48</v>
      </c>
      <c r="D22" s="30" t="s">
        <v>47</v>
      </c>
      <c r="E22" s="31" t="s">
        <v>48</v>
      </c>
      <c r="F22" s="30" t="s">
        <v>47</v>
      </c>
      <c r="G22" s="31" t="s">
        <v>48</v>
      </c>
      <c r="H22" s="119"/>
      <c r="I22" s="119"/>
      <c r="J22" s="118"/>
      <c r="K22" s="118"/>
    </row>
    <row r="23" spans="1:19" ht="15.75" customHeight="1" x14ac:dyDescent="0.3">
      <c r="A23" s="125" t="s">
        <v>0</v>
      </c>
      <c r="B23" s="127">
        <v>8.7884806355511422E-2</v>
      </c>
      <c r="C23" s="131">
        <v>0.91211519364448856</v>
      </c>
      <c r="D23" s="127">
        <v>0.14148580968280466</v>
      </c>
      <c r="E23" s="131">
        <v>0.85851419031719534</v>
      </c>
      <c r="F23" s="127">
        <v>0.13896353166986564</v>
      </c>
      <c r="G23" s="131">
        <v>0.86103646833013436</v>
      </c>
      <c r="H23" s="119"/>
      <c r="I23" s="119"/>
      <c r="J23" s="118"/>
      <c r="K23" s="118"/>
    </row>
    <row r="24" spans="1:19" s="26" customFormat="1" ht="19.5" thickBot="1" x14ac:dyDescent="0.35">
      <c r="A24" s="126" t="s">
        <v>1</v>
      </c>
      <c r="B24" s="128">
        <v>8.6776859504132234E-2</v>
      </c>
      <c r="C24" s="132">
        <v>0.91322314049586772</v>
      </c>
      <c r="D24" s="128">
        <v>0.18376985830828682</v>
      </c>
      <c r="E24" s="132">
        <v>0.81623014169171315</v>
      </c>
      <c r="F24" s="128">
        <v>0.20979020979020979</v>
      </c>
      <c r="G24" s="132">
        <v>0.79020979020979021</v>
      </c>
      <c r="J24" s="29"/>
      <c r="K24" s="29"/>
      <c r="L24" s="29"/>
      <c r="M24" s="29"/>
      <c r="N24"/>
      <c r="O24"/>
      <c r="P24"/>
      <c r="Q24"/>
      <c r="R24"/>
      <c r="S24"/>
    </row>
    <row r="25" spans="1:19" s="26" customFormat="1" ht="16.5" thickBot="1" x14ac:dyDescent="0.3">
      <c r="A25" s="121" t="s">
        <v>36</v>
      </c>
      <c r="B25" s="124">
        <v>8.7468982630272959E-2</v>
      </c>
      <c r="C25" s="122">
        <v>0.91253101736972708</v>
      </c>
      <c r="D25" s="123">
        <v>0.16232804232804232</v>
      </c>
      <c r="E25" s="122">
        <v>0.83767195767195768</v>
      </c>
      <c r="F25" s="123">
        <v>0.17208256693235233</v>
      </c>
      <c r="G25" s="122">
        <v>0.82791743306764765</v>
      </c>
      <c r="H25" s="28"/>
      <c r="I25" s="28"/>
      <c r="J25" s="29"/>
      <c r="K25" s="29"/>
      <c r="L25" s="29"/>
      <c r="M25" s="29"/>
      <c r="N25"/>
      <c r="O25"/>
      <c r="P25"/>
      <c r="Q25"/>
      <c r="R25"/>
      <c r="S25"/>
    </row>
    <row r="26" spans="1:19" x14ac:dyDescent="0.25">
      <c r="A26" s="44" t="s">
        <v>40</v>
      </c>
      <c r="B26" s="9"/>
      <c r="C26" s="9"/>
    </row>
    <row r="27" spans="1:19" x14ac:dyDescent="0.25">
      <c r="A27" s="129" t="s">
        <v>59</v>
      </c>
      <c r="B27" s="24"/>
      <c r="C27" s="24"/>
    </row>
    <row r="28" spans="1:19" x14ac:dyDescent="0.25">
      <c r="A28" s="43" t="s">
        <v>58</v>
      </c>
      <c r="B28" s="24"/>
      <c r="C28" s="24"/>
    </row>
    <row r="29" spans="1:19" x14ac:dyDescent="0.25">
      <c r="A29" s="43"/>
      <c r="B29" s="42"/>
      <c r="C29" s="42"/>
    </row>
    <row r="30" spans="1:19" x14ac:dyDescent="0.25">
      <c r="A30" s="18" t="s">
        <v>37</v>
      </c>
      <c r="B30" s="17"/>
      <c r="C30" s="17"/>
      <c r="D30" s="17"/>
      <c r="E30" s="17"/>
      <c r="F30" s="17"/>
      <c r="G30" s="17"/>
      <c r="H30" s="17"/>
      <c r="I30" s="17"/>
      <c r="J30" s="17"/>
      <c r="K30" s="17"/>
    </row>
    <row r="31" spans="1:19" x14ac:dyDescent="0.25">
      <c r="A31" s="137" t="s">
        <v>55</v>
      </c>
      <c r="B31" s="137"/>
      <c r="C31" s="137"/>
      <c r="D31" s="137"/>
      <c r="E31" s="137"/>
      <c r="F31" s="137"/>
      <c r="G31" s="137"/>
      <c r="H31" s="137"/>
      <c r="I31" s="137"/>
      <c r="J31" s="137"/>
      <c r="K31" s="137"/>
    </row>
    <row r="32" spans="1:19" x14ac:dyDescent="0.25">
      <c r="A32" s="137"/>
      <c r="B32" s="137"/>
      <c r="C32" s="137"/>
      <c r="D32" s="137"/>
      <c r="E32" s="137"/>
      <c r="F32" s="137"/>
      <c r="G32" s="137"/>
      <c r="H32" s="137"/>
      <c r="I32" s="137"/>
      <c r="J32" s="137"/>
      <c r="K32" s="137"/>
    </row>
    <row r="33" spans="1:11" x14ac:dyDescent="0.25">
      <c r="A33" s="137"/>
      <c r="B33" s="137"/>
      <c r="C33" s="137"/>
      <c r="D33" s="137"/>
      <c r="E33" s="137"/>
      <c r="F33" s="137"/>
      <c r="G33" s="137"/>
      <c r="H33" s="137"/>
      <c r="I33" s="137"/>
      <c r="J33" s="137"/>
      <c r="K33" s="137"/>
    </row>
    <row r="34" spans="1:11" x14ac:dyDescent="0.25">
      <c r="A34" s="137" t="s">
        <v>69</v>
      </c>
      <c r="B34" s="137"/>
      <c r="C34" s="137"/>
      <c r="D34" s="137"/>
      <c r="E34" s="137"/>
      <c r="F34" s="137"/>
      <c r="G34" s="137"/>
      <c r="H34" s="137"/>
      <c r="I34" s="137"/>
      <c r="J34" s="137"/>
      <c r="K34" s="137"/>
    </row>
    <row r="35" spans="1:11" x14ac:dyDescent="0.25">
      <c r="A35" s="137"/>
      <c r="B35" s="137"/>
      <c r="C35" s="137"/>
      <c r="D35" s="137"/>
      <c r="E35" s="137"/>
      <c r="F35" s="137"/>
      <c r="G35" s="137"/>
      <c r="H35" s="137"/>
      <c r="I35" s="137"/>
      <c r="J35" s="137"/>
      <c r="K35" s="137"/>
    </row>
    <row r="36" spans="1:11" x14ac:dyDescent="0.25">
      <c r="A36" s="137"/>
      <c r="B36" s="137"/>
      <c r="C36" s="137"/>
      <c r="D36" s="137"/>
      <c r="E36" s="137"/>
      <c r="F36" s="137"/>
      <c r="G36" s="137"/>
      <c r="H36" s="137"/>
      <c r="I36" s="137"/>
      <c r="J36" s="137"/>
      <c r="K36" s="137"/>
    </row>
    <row r="37" spans="1:11" x14ac:dyDescent="0.25">
      <c r="A37" s="137"/>
      <c r="B37" s="137"/>
      <c r="C37" s="137"/>
      <c r="D37" s="137"/>
      <c r="E37" s="137"/>
      <c r="F37" s="137"/>
      <c r="G37" s="137"/>
      <c r="H37" s="137"/>
      <c r="I37" s="137"/>
      <c r="J37" s="137"/>
      <c r="K37" s="137"/>
    </row>
    <row r="38" spans="1:11" x14ac:dyDescent="0.25">
      <c r="A38" s="137"/>
      <c r="B38" s="137"/>
      <c r="C38" s="137"/>
      <c r="D38" s="137"/>
      <c r="E38" s="137"/>
      <c r="F38" s="137"/>
      <c r="G38" s="137"/>
      <c r="H38" s="137"/>
      <c r="I38" s="137"/>
      <c r="J38" s="137"/>
      <c r="K38" s="137"/>
    </row>
  </sheetData>
  <mergeCells count="9">
    <mergeCell ref="A34:K38"/>
    <mergeCell ref="A16:K18"/>
    <mergeCell ref="A11:K15"/>
    <mergeCell ref="A31:K33"/>
    <mergeCell ref="A20:I20"/>
    <mergeCell ref="B21:C21"/>
    <mergeCell ref="D21:E21"/>
    <mergeCell ref="A21:A22"/>
    <mergeCell ref="F21:G21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Z75"/>
  <sheetViews>
    <sheetView showGridLines="0" workbookViewId="0">
      <selection activeCell="A63" sqref="A63:J66"/>
    </sheetView>
  </sheetViews>
  <sheetFormatPr defaultRowHeight="15.75" x14ac:dyDescent="0.25"/>
  <cols>
    <col min="1" max="1" width="30.5" customWidth="1"/>
    <col min="6" max="6" width="9" style="27"/>
    <col min="7" max="7" width="9" style="27" customWidth="1"/>
    <col min="8" max="14" width="9" style="27"/>
  </cols>
  <sheetData>
    <row r="7" spans="1:26" s="39" customFormat="1" ht="26.25" customHeight="1" x14ac:dyDescent="0.4">
      <c r="A7" s="49" t="s">
        <v>49</v>
      </c>
    </row>
    <row r="8" spans="1:26" s="41" customFormat="1" ht="20.25" customHeight="1" x14ac:dyDescent="0.25">
      <c r="A8" s="48" t="s">
        <v>50</v>
      </c>
      <c r="B8" s="40"/>
      <c r="C8" s="40"/>
      <c r="D8" s="40"/>
    </row>
    <row r="9" spans="1:26" x14ac:dyDescent="0.25">
      <c r="A9" s="8" t="s">
        <v>45</v>
      </c>
      <c r="B9" s="2"/>
      <c r="C9" s="2"/>
      <c r="D9" s="2"/>
      <c r="E9" s="2"/>
      <c r="F9" s="35"/>
      <c r="G9" s="35"/>
    </row>
    <row r="10" spans="1:26" x14ac:dyDescent="0.25">
      <c r="A10" s="8" t="s">
        <v>46</v>
      </c>
      <c r="B10" s="2"/>
      <c r="C10" s="2"/>
      <c r="D10" s="2"/>
      <c r="E10" s="2"/>
      <c r="F10" s="35"/>
      <c r="G10" s="35"/>
    </row>
    <row r="11" spans="1:26" ht="15.75" customHeight="1" x14ac:dyDescent="0.25">
      <c r="A11" s="139" t="s">
        <v>63</v>
      </c>
      <c r="B11" s="139"/>
      <c r="C11" s="139"/>
      <c r="D11" s="139"/>
      <c r="E11" s="139"/>
      <c r="F11" s="139"/>
      <c r="G11" s="139"/>
      <c r="H11" s="139"/>
      <c r="I11" s="139"/>
      <c r="J11" s="139"/>
      <c r="K11" s="139"/>
    </row>
    <row r="12" spans="1:26" x14ac:dyDescent="0.25">
      <c r="A12" s="139"/>
      <c r="B12" s="139"/>
      <c r="C12" s="139"/>
      <c r="D12" s="139"/>
      <c r="E12" s="139"/>
      <c r="F12" s="139"/>
      <c r="G12" s="139"/>
      <c r="H12" s="139"/>
      <c r="I12" s="139"/>
      <c r="J12" s="139"/>
      <c r="K12" s="139"/>
    </row>
    <row r="13" spans="1:26" x14ac:dyDescent="0.25">
      <c r="A13" s="139"/>
      <c r="B13" s="139"/>
      <c r="C13" s="139"/>
      <c r="D13" s="139"/>
      <c r="E13" s="139"/>
      <c r="F13" s="139"/>
      <c r="G13" s="139"/>
      <c r="H13" s="139"/>
      <c r="I13" s="139"/>
      <c r="J13" s="139"/>
      <c r="K13" s="139"/>
    </row>
    <row r="14" spans="1:26" ht="16.5" customHeight="1" thickBot="1" x14ac:dyDescent="0.3">
      <c r="A14" s="140" t="s">
        <v>54</v>
      </c>
      <c r="B14" s="140"/>
      <c r="C14" s="140"/>
      <c r="D14" s="140"/>
      <c r="E14" s="140"/>
      <c r="F14" s="36"/>
      <c r="G14" s="36"/>
    </row>
    <row r="15" spans="1:26" s="27" customFormat="1" ht="16.5" thickBot="1" x14ac:dyDescent="0.3">
      <c r="A15" s="148"/>
      <c r="B15" s="150" t="s">
        <v>43</v>
      </c>
      <c r="C15" s="151"/>
      <c r="D15" s="150" t="s">
        <v>44</v>
      </c>
      <c r="E15" s="151"/>
      <c r="F15" s="150" t="s">
        <v>57</v>
      </c>
      <c r="G15" s="151"/>
      <c r="O15"/>
      <c r="P15"/>
      <c r="Q15"/>
      <c r="R15"/>
      <c r="S15"/>
      <c r="T15"/>
      <c r="U15"/>
      <c r="V15"/>
      <c r="W15"/>
      <c r="X15"/>
      <c r="Y15"/>
      <c r="Z15"/>
    </row>
    <row r="16" spans="1:26" ht="32.25" thickBot="1" x14ac:dyDescent="0.3">
      <c r="A16" s="149"/>
      <c r="B16" s="30" t="s">
        <v>47</v>
      </c>
      <c r="C16" s="34" t="s">
        <v>48</v>
      </c>
      <c r="D16" s="30" t="s">
        <v>47</v>
      </c>
      <c r="E16" s="31" t="s">
        <v>48</v>
      </c>
      <c r="F16" s="30" t="s">
        <v>47</v>
      </c>
      <c r="G16" s="31" t="s">
        <v>48</v>
      </c>
      <c r="H16" s="32"/>
      <c r="I16" s="32"/>
      <c r="J16" s="32"/>
      <c r="K16" s="32"/>
      <c r="L16" s="32"/>
      <c r="M16" s="32"/>
      <c r="N16" s="32"/>
    </row>
    <row r="17" spans="1:26" ht="19.5" thickBot="1" x14ac:dyDescent="0.35">
      <c r="A17" s="64" t="s">
        <v>38</v>
      </c>
      <c r="B17" s="65">
        <v>0.13043478260869565</v>
      </c>
      <c r="C17" s="67">
        <v>0.86956521739130443</v>
      </c>
      <c r="D17" s="65">
        <v>0.19874100719424462</v>
      </c>
      <c r="E17" s="66">
        <v>0.80125899280575541</v>
      </c>
      <c r="F17" s="65">
        <v>0.22143489813994685</v>
      </c>
      <c r="G17" s="66">
        <v>0.77856510186005312</v>
      </c>
      <c r="H17" s="33"/>
      <c r="I17" s="33"/>
      <c r="J17" s="33"/>
    </row>
    <row r="18" spans="1:26" x14ac:dyDescent="0.25">
      <c r="A18" s="50" t="s">
        <v>2</v>
      </c>
      <c r="B18" s="54"/>
      <c r="C18" s="55"/>
      <c r="D18" s="54">
        <v>0.25423728813559321</v>
      </c>
      <c r="E18" s="56">
        <v>0.74576271186440679</v>
      </c>
      <c r="F18" s="54">
        <v>0.20270270270270271</v>
      </c>
      <c r="G18" s="56">
        <v>0.79729729729729726</v>
      </c>
    </row>
    <row r="19" spans="1:26" x14ac:dyDescent="0.25">
      <c r="A19" s="57" t="s">
        <v>3</v>
      </c>
      <c r="B19" s="61"/>
      <c r="C19" s="62"/>
      <c r="D19" s="61">
        <v>0.13157894736842105</v>
      </c>
      <c r="E19" s="63">
        <v>0.86842105263157898</v>
      </c>
      <c r="F19" s="61">
        <v>0.2</v>
      </c>
      <c r="G19" s="63">
        <v>0.8</v>
      </c>
    </row>
    <row r="20" spans="1:26" x14ac:dyDescent="0.25">
      <c r="A20" s="50" t="s">
        <v>51</v>
      </c>
      <c r="B20" s="54"/>
      <c r="C20" s="55"/>
      <c r="D20" s="54">
        <v>0.29268292682926828</v>
      </c>
      <c r="E20" s="56">
        <v>0.70731707317073167</v>
      </c>
      <c r="F20" s="54">
        <v>0.25</v>
      </c>
      <c r="G20" s="56">
        <v>0.75</v>
      </c>
    </row>
    <row r="21" spans="1:26" x14ac:dyDescent="0.25">
      <c r="A21" s="57" t="s">
        <v>4</v>
      </c>
      <c r="B21" s="61"/>
      <c r="C21" s="62"/>
      <c r="D21" s="61">
        <v>0.18181818181818182</v>
      </c>
      <c r="E21" s="63">
        <v>0.81818181818181823</v>
      </c>
      <c r="F21" s="61">
        <v>0.24242424242424243</v>
      </c>
      <c r="G21" s="63">
        <v>0.75757575757575757</v>
      </c>
    </row>
    <row r="22" spans="1:26" x14ac:dyDescent="0.25">
      <c r="A22" s="50" t="s">
        <v>5</v>
      </c>
      <c r="B22" s="54"/>
      <c r="C22" s="55"/>
      <c r="D22" s="54">
        <v>0.13131313131313133</v>
      </c>
      <c r="E22" s="56">
        <v>0.86868686868686873</v>
      </c>
      <c r="F22" s="54">
        <v>0.13541666666666666</v>
      </c>
      <c r="G22" s="56">
        <v>0.86458333333333337</v>
      </c>
    </row>
    <row r="23" spans="1:26" x14ac:dyDescent="0.25">
      <c r="A23" s="57" t="s">
        <v>6</v>
      </c>
      <c r="B23" s="61"/>
      <c r="C23" s="62"/>
      <c r="D23" s="61">
        <v>0.20512820512820512</v>
      </c>
      <c r="E23" s="63">
        <v>0.79487179487179482</v>
      </c>
      <c r="F23" s="61">
        <v>0.27450980392156865</v>
      </c>
      <c r="G23" s="63">
        <v>0.72549019607843135</v>
      </c>
    </row>
    <row r="24" spans="1:26" x14ac:dyDescent="0.25">
      <c r="A24" s="50" t="s">
        <v>7</v>
      </c>
      <c r="B24" s="54"/>
      <c r="C24" s="55"/>
      <c r="D24" s="54">
        <v>0.18683001531393567</v>
      </c>
      <c r="E24" s="56">
        <v>0.81316998468606427</v>
      </c>
      <c r="F24" s="54">
        <v>0.17572463768115942</v>
      </c>
      <c r="G24" s="56">
        <v>0.82427536231884058</v>
      </c>
    </row>
    <row r="25" spans="1:26" ht="16.5" thickBot="1" x14ac:dyDescent="0.3">
      <c r="A25" s="57" t="s">
        <v>8</v>
      </c>
      <c r="B25" s="61"/>
      <c r="C25" s="62"/>
      <c r="D25" s="61">
        <v>0.2608695652173913</v>
      </c>
      <c r="E25" s="63">
        <v>0.73913043478260865</v>
      </c>
      <c r="F25" s="61">
        <v>0.36744186046511629</v>
      </c>
      <c r="G25" s="63">
        <v>0.63255813953488371</v>
      </c>
    </row>
    <row r="26" spans="1:26" ht="19.5" thickBot="1" x14ac:dyDescent="0.35">
      <c r="A26" s="68" t="s">
        <v>39</v>
      </c>
      <c r="B26" s="69">
        <v>0.10921501706484642</v>
      </c>
      <c r="C26" s="71">
        <v>0.89078498293515351</v>
      </c>
      <c r="D26" s="69">
        <v>0.19336626676076218</v>
      </c>
      <c r="E26" s="70">
        <v>0.80663373323923782</v>
      </c>
      <c r="F26" s="69">
        <v>0.17009602194787379</v>
      </c>
      <c r="G26" s="70">
        <v>0.82990397805212623</v>
      </c>
    </row>
    <row r="27" spans="1:26" x14ac:dyDescent="0.25">
      <c r="A27" s="72" t="s">
        <v>9</v>
      </c>
      <c r="B27" s="73"/>
      <c r="C27" s="75"/>
      <c r="D27" s="73">
        <v>0.18867924528301888</v>
      </c>
      <c r="E27" s="74">
        <v>0.81132075471698117</v>
      </c>
      <c r="F27" s="73">
        <v>0.15076335877862596</v>
      </c>
      <c r="G27" s="74">
        <v>0.8492366412213741</v>
      </c>
    </row>
    <row r="28" spans="1:26" x14ac:dyDescent="0.25">
      <c r="A28" s="76" t="s">
        <v>10</v>
      </c>
      <c r="B28" s="77"/>
      <c r="C28" s="79"/>
      <c r="D28" s="77">
        <v>0.22110552763819097</v>
      </c>
      <c r="E28" s="78">
        <v>0.77889447236180909</v>
      </c>
      <c r="F28" s="77">
        <v>0.2</v>
      </c>
      <c r="G28" s="78">
        <v>0.8</v>
      </c>
    </row>
    <row r="29" spans="1:26" x14ac:dyDescent="0.25">
      <c r="A29" s="72" t="s">
        <v>11</v>
      </c>
      <c r="B29" s="73"/>
      <c r="C29" s="75"/>
      <c r="D29" s="73">
        <v>0.14767932489451477</v>
      </c>
      <c r="E29" s="74">
        <v>0.85232067510548526</v>
      </c>
      <c r="F29" s="73">
        <v>0.1762114537444934</v>
      </c>
      <c r="G29" s="74">
        <v>0.82378854625550657</v>
      </c>
    </row>
    <row r="30" spans="1:26" x14ac:dyDescent="0.25">
      <c r="A30" s="76" t="s">
        <v>12</v>
      </c>
      <c r="B30" s="77"/>
      <c r="C30" s="79"/>
      <c r="D30" s="77">
        <v>0.10975609756097561</v>
      </c>
      <c r="E30" s="78">
        <v>0.8902439024390244</v>
      </c>
      <c r="F30" s="77">
        <v>0.13131313131313133</v>
      </c>
      <c r="G30" s="78">
        <v>0.86868686868686873</v>
      </c>
    </row>
    <row r="31" spans="1:26" x14ac:dyDescent="0.25">
      <c r="A31" s="72" t="s">
        <v>13</v>
      </c>
      <c r="B31" s="73"/>
      <c r="C31" s="75"/>
      <c r="D31" s="73">
        <v>0.21666666666666667</v>
      </c>
      <c r="E31" s="74">
        <v>0.78333333333333333</v>
      </c>
      <c r="F31" s="73">
        <v>0.19565217391304349</v>
      </c>
      <c r="G31" s="74">
        <v>0.80434782608695654</v>
      </c>
    </row>
    <row r="32" spans="1:26" s="27" customFormat="1" x14ac:dyDescent="0.25">
      <c r="A32" s="76" t="s">
        <v>14</v>
      </c>
      <c r="B32" s="77"/>
      <c r="C32" s="79"/>
      <c r="D32" s="77">
        <v>0.14893617021276595</v>
      </c>
      <c r="E32" s="78">
        <v>0.85106382978723405</v>
      </c>
      <c r="F32" s="77">
        <v>9.6491228070175433E-2</v>
      </c>
      <c r="G32" s="78">
        <v>0.90350877192982459</v>
      </c>
      <c r="O32"/>
      <c r="P32"/>
      <c r="Q32"/>
      <c r="R32"/>
      <c r="S32"/>
      <c r="T32"/>
      <c r="U32"/>
      <c r="V32"/>
      <c r="W32"/>
      <c r="X32"/>
      <c r="Y32"/>
      <c r="Z32"/>
    </row>
    <row r="33" spans="1:26" s="27" customFormat="1" ht="16.5" thickBot="1" x14ac:dyDescent="0.3">
      <c r="A33" s="72" t="s">
        <v>15</v>
      </c>
      <c r="B33" s="73"/>
      <c r="C33" s="75"/>
      <c r="D33" s="73">
        <v>0.26923076923076922</v>
      </c>
      <c r="E33" s="74">
        <v>0.73076923076923073</v>
      </c>
      <c r="F33" s="73">
        <v>0.23469387755102042</v>
      </c>
      <c r="G33" s="74">
        <v>0.76530612244897955</v>
      </c>
      <c r="O33"/>
      <c r="P33"/>
      <c r="Q33"/>
      <c r="R33"/>
      <c r="S33"/>
      <c r="T33"/>
      <c r="U33"/>
      <c r="V33"/>
      <c r="W33"/>
      <c r="X33"/>
      <c r="Y33"/>
      <c r="Z33"/>
    </row>
    <row r="34" spans="1:26" s="27" customFormat="1" ht="19.5" thickBot="1" x14ac:dyDescent="0.35">
      <c r="A34" s="114" t="s">
        <v>16</v>
      </c>
      <c r="B34" s="115">
        <v>6.2173155142359091E-2</v>
      </c>
      <c r="C34" s="117">
        <v>0.93782684485764078</v>
      </c>
      <c r="D34" s="115">
        <v>0.12304866850321396</v>
      </c>
      <c r="E34" s="116">
        <v>0.87695133149678606</v>
      </c>
      <c r="F34" s="115">
        <v>0.14917606244579359</v>
      </c>
      <c r="G34" s="116">
        <v>0.85082393755420638</v>
      </c>
      <c r="O34"/>
      <c r="P34"/>
      <c r="Q34"/>
      <c r="R34"/>
      <c r="S34"/>
      <c r="T34"/>
      <c r="U34"/>
      <c r="V34"/>
      <c r="W34"/>
      <c r="X34"/>
      <c r="Y34"/>
      <c r="Z34"/>
    </row>
    <row r="35" spans="1:26" s="27" customFormat="1" x14ac:dyDescent="0.25">
      <c r="A35" s="86" t="s">
        <v>17</v>
      </c>
      <c r="B35" s="90"/>
      <c r="C35" s="91"/>
      <c r="D35" s="90">
        <v>0.31428571428571428</v>
      </c>
      <c r="E35" s="92">
        <v>0.68571428571428572</v>
      </c>
      <c r="F35" s="90">
        <v>0.19565217391304349</v>
      </c>
      <c r="G35" s="92">
        <v>0.80434782608695654</v>
      </c>
      <c r="O35"/>
      <c r="P35"/>
      <c r="Q35"/>
      <c r="R35"/>
      <c r="S35"/>
      <c r="T35"/>
      <c r="U35"/>
      <c r="V35"/>
      <c r="W35"/>
      <c r="X35"/>
      <c r="Y35"/>
      <c r="Z35"/>
    </row>
    <row r="36" spans="1:26" s="27" customFormat="1" x14ac:dyDescent="0.25">
      <c r="A36" s="93" t="s">
        <v>18</v>
      </c>
      <c r="B36" s="97"/>
      <c r="C36" s="98"/>
      <c r="D36" s="97">
        <v>0.10526315789473684</v>
      </c>
      <c r="E36" s="99">
        <v>0.89473684210526316</v>
      </c>
      <c r="F36" s="97">
        <v>8.4507042253521125E-2</v>
      </c>
      <c r="G36" s="99">
        <v>0.91549295774647887</v>
      </c>
      <c r="O36"/>
      <c r="P36"/>
      <c r="Q36"/>
      <c r="R36"/>
      <c r="S36"/>
      <c r="T36"/>
      <c r="U36"/>
      <c r="V36"/>
      <c r="W36"/>
      <c r="X36"/>
      <c r="Y36"/>
      <c r="Z36"/>
    </row>
    <row r="37" spans="1:26" s="27" customFormat="1" x14ac:dyDescent="0.25">
      <c r="A37" s="100" t="s">
        <v>19</v>
      </c>
      <c r="B37" s="104"/>
      <c r="C37" s="105"/>
      <c r="D37" s="104">
        <v>3.2258064516129031E-2</v>
      </c>
      <c r="E37" s="106">
        <v>0.967741935483871</v>
      </c>
      <c r="F37" s="104">
        <v>0</v>
      </c>
      <c r="G37" s="106">
        <v>1</v>
      </c>
      <c r="O37"/>
      <c r="P37"/>
      <c r="Q37"/>
      <c r="R37"/>
      <c r="S37"/>
      <c r="T37"/>
      <c r="U37"/>
      <c r="V37"/>
      <c r="W37"/>
      <c r="X37"/>
      <c r="Y37"/>
      <c r="Z37"/>
    </row>
    <row r="38" spans="1:26" s="27" customFormat="1" x14ac:dyDescent="0.25">
      <c r="A38" s="93" t="s">
        <v>20</v>
      </c>
      <c r="B38" s="97"/>
      <c r="C38" s="98"/>
      <c r="D38" s="97">
        <v>0.1875</v>
      </c>
      <c r="E38" s="99">
        <v>0.8125</v>
      </c>
      <c r="F38" s="97">
        <v>0.15384615384615385</v>
      </c>
      <c r="G38" s="99">
        <v>0.84615384615384615</v>
      </c>
      <c r="O38"/>
      <c r="P38"/>
      <c r="Q38"/>
      <c r="R38"/>
      <c r="S38"/>
      <c r="T38"/>
      <c r="U38"/>
      <c r="V38"/>
      <c r="W38"/>
      <c r="X38"/>
      <c r="Y38"/>
      <c r="Z38"/>
    </row>
    <row r="39" spans="1:26" s="27" customFormat="1" x14ac:dyDescent="0.25">
      <c r="A39" s="100" t="s">
        <v>21</v>
      </c>
      <c r="B39" s="104"/>
      <c r="C39" s="105"/>
      <c r="D39" s="104">
        <v>0.19117647058823528</v>
      </c>
      <c r="E39" s="106">
        <v>0.80882352941176472</v>
      </c>
      <c r="F39" s="104">
        <v>0.10416666666666667</v>
      </c>
      <c r="G39" s="106">
        <v>0.89583333333333337</v>
      </c>
      <c r="O39"/>
      <c r="P39"/>
      <c r="Q39"/>
      <c r="R39"/>
      <c r="S39"/>
      <c r="T39"/>
      <c r="U39"/>
      <c r="V39"/>
      <c r="W39"/>
      <c r="X39"/>
      <c r="Y39"/>
      <c r="Z39"/>
    </row>
    <row r="40" spans="1:26" s="27" customFormat="1" x14ac:dyDescent="0.25">
      <c r="A40" s="93" t="s">
        <v>22</v>
      </c>
      <c r="B40" s="97"/>
      <c r="C40" s="98"/>
      <c r="D40" s="97">
        <v>0.16019417475728157</v>
      </c>
      <c r="E40" s="99">
        <v>0.83980582524271841</v>
      </c>
      <c r="F40" s="97">
        <v>0.12037037037037036</v>
      </c>
      <c r="G40" s="99">
        <v>0.87962962962962965</v>
      </c>
      <c r="O40"/>
      <c r="P40"/>
      <c r="Q40"/>
      <c r="R40"/>
      <c r="S40"/>
      <c r="T40"/>
      <c r="U40"/>
      <c r="V40"/>
      <c r="W40"/>
      <c r="X40"/>
      <c r="Y40"/>
      <c r="Z40"/>
    </row>
    <row r="41" spans="1:26" s="27" customFormat="1" x14ac:dyDescent="0.25">
      <c r="A41" s="100" t="s">
        <v>23</v>
      </c>
      <c r="B41" s="104"/>
      <c r="C41" s="105"/>
      <c r="D41" s="104">
        <v>0.10810810810810811</v>
      </c>
      <c r="E41" s="106">
        <v>0.89189189189189189</v>
      </c>
      <c r="F41" s="104">
        <v>0.12121212121212122</v>
      </c>
      <c r="G41" s="106">
        <v>0.87878787878787878</v>
      </c>
      <c r="O41"/>
      <c r="P41"/>
      <c r="Q41"/>
      <c r="R41"/>
      <c r="S41"/>
      <c r="T41"/>
      <c r="U41"/>
      <c r="V41"/>
      <c r="W41"/>
      <c r="X41"/>
      <c r="Y41"/>
      <c r="Z41"/>
    </row>
    <row r="42" spans="1:26" s="27" customFormat="1" x14ac:dyDescent="0.25">
      <c r="A42" s="93" t="s">
        <v>24</v>
      </c>
      <c r="B42" s="97"/>
      <c r="C42" s="98"/>
      <c r="D42" s="97">
        <v>0.11320754716981132</v>
      </c>
      <c r="E42" s="99">
        <v>0.8867924528301887</v>
      </c>
      <c r="F42" s="97">
        <v>0.16853932584269662</v>
      </c>
      <c r="G42" s="99">
        <v>0.8314606741573034</v>
      </c>
      <c r="O42"/>
      <c r="P42"/>
      <c r="Q42"/>
      <c r="R42"/>
      <c r="S42"/>
      <c r="T42"/>
      <c r="U42"/>
      <c r="V42"/>
      <c r="W42"/>
      <c r="X42"/>
      <c r="Y42"/>
      <c r="Z42"/>
    </row>
    <row r="43" spans="1:26" s="27" customFormat="1" x14ac:dyDescent="0.25">
      <c r="A43" s="100" t="s">
        <v>25</v>
      </c>
      <c r="B43" s="104"/>
      <c r="C43" s="105"/>
      <c r="D43" s="104">
        <v>0.18604651162790697</v>
      </c>
      <c r="E43" s="106">
        <v>0.81395348837209303</v>
      </c>
      <c r="F43" s="104">
        <v>0</v>
      </c>
      <c r="G43" s="106">
        <v>1</v>
      </c>
      <c r="O43"/>
      <c r="P43"/>
      <c r="Q43"/>
      <c r="R43"/>
      <c r="S43"/>
      <c r="T43"/>
      <c r="U43"/>
      <c r="V43"/>
      <c r="W43"/>
      <c r="X43"/>
      <c r="Y43"/>
      <c r="Z43"/>
    </row>
    <row r="44" spans="1:26" s="27" customFormat="1" x14ac:dyDescent="0.25">
      <c r="A44" s="93" t="s">
        <v>26</v>
      </c>
      <c r="B44" s="97"/>
      <c r="C44" s="98"/>
      <c r="D44" s="97">
        <v>7.407407407407407E-2</v>
      </c>
      <c r="E44" s="99">
        <v>0.92592592592592593</v>
      </c>
      <c r="F44" s="97">
        <v>8.3333333333333329E-2</v>
      </c>
      <c r="G44" s="99">
        <v>0.91666666666666663</v>
      </c>
      <c r="O44"/>
      <c r="P44"/>
      <c r="Q44"/>
      <c r="R44"/>
      <c r="S44"/>
      <c r="T44"/>
      <c r="U44"/>
      <c r="V44"/>
      <c r="W44"/>
      <c r="X44"/>
      <c r="Y44"/>
      <c r="Z44"/>
    </row>
    <row r="45" spans="1:26" s="27" customFormat="1" x14ac:dyDescent="0.25">
      <c r="A45" s="100" t="s">
        <v>27</v>
      </c>
      <c r="B45" s="104"/>
      <c r="C45" s="105"/>
      <c r="D45" s="104">
        <v>6.8965517241379309E-2</v>
      </c>
      <c r="E45" s="106">
        <v>0.93103448275862066</v>
      </c>
      <c r="F45" s="104">
        <v>0.125</v>
      </c>
      <c r="G45" s="106">
        <v>0.875</v>
      </c>
      <c r="O45"/>
      <c r="P45"/>
      <c r="Q45"/>
      <c r="R45"/>
      <c r="S45"/>
      <c r="T45"/>
      <c r="U45"/>
      <c r="V45"/>
      <c r="W45"/>
      <c r="X45"/>
      <c r="Y45"/>
      <c r="Z45"/>
    </row>
    <row r="46" spans="1:26" s="27" customFormat="1" x14ac:dyDescent="0.25">
      <c r="A46" s="93" t="s">
        <v>28</v>
      </c>
      <c r="B46" s="97"/>
      <c r="C46" s="98"/>
      <c r="D46" s="97">
        <v>0.12037037037037036</v>
      </c>
      <c r="E46" s="99">
        <v>0.87962962962962965</v>
      </c>
      <c r="F46" s="97">
        <v>0.14516129032258066</v>
      </c>
      <c r="G46" s="99">
        <v>0.85483870967741937</v>
      </c>
      <c r="O46"/>
      <c r="P46"/>
      <c r="Q46"/>
      <c r="R46"/>
      <c r="S46"/>
      <c r="T46"/>
      <c r="U46"/>
      <c r="V46"/>
      <c r="W46"/>
      <c r="X46"/>
      <c r="Y46"/>
      <c r="Z46"/>
    </row>
    <row r="47" spans="1:26" s="27" customFormat="1" x14ac:dyDescent="0.25">
      <c r="A47" s="100" t="s">
        <v>29</v>
      </c>
      <c r="B47" s="104"/>
      <c r="C47" s="105"/>
      <c r="D47" s="104">
        <v>0.10215053763440861</v>
      </c>
      <c r="E47" s="106">
        <v>0.89784946236559138</v>
      </c>
      <c r="F47" s="104">
        <v>0.14906832298136646</v>
      </c>
      <c r="G47" s="106">
        <v>0.85093167701863359</v>
      </c>
      <c r="O47"/>
      <c r="P47"/>
      <c r="Q47"/>
      <c r="R47"/>
      <c r="S47"/>
      <c r="T47"/>
      <c r="U47"/>
      <c r="V47"/>
      <c r="W47"/>
      <c r="X47"/>
      <c r="Y47"/>
      <c r="Z47"/>
    </row>
    <row r="48" spans="1:26" ht="15.75" customHeight="1" x14ac:dyDescent="0.25">
      <c r="A48" s="93" t="s">
        <v>30</v>
      </c>
      <c r="B48" s="97"/>
      <c r="C48" s="98"/>
      <c r="D48" s="97">
        <v>7.1129707112970716E-2</v>
      </c>
      <c r="E48" s="99">
        <v>0.92887029288702927</v>
      </c>
      <c r="F48" s="97">
        <v>0.13533834586466165</v>
      </c>
      <c r="G48" s="99">
        <v>0.86466165413533835</v>
      </c>
    </row>
    <row r="49" spans="1:26" ht="15.75" customHeight="1" x14ac:dyDescent="0.25">
      <c r="A49" s="100" t="s">
        <v>31</v>
      </c>
      <c r="B49" s="104"/>
      <c r="C49" s="105"/>
      <c r="D49" s="104">
        <v>0.10810810810810811</v>
      </c>
      <c r="E49" s="106">
        <v>0.89189189189189189</v>
      </c>
      <c r="F49" s="104">
        <v>3.125E-2</v>
      </c>
      <c r="G49" s="106">
        <v>0.96875</v>
      </c>
    </row>
    <row r="50" spans="1:26" x14ac:dyDescent="0.25">
      <c r="A50" s="93" t="s">
        <v>32</v>
      </c>
      <c r="B50" s="97"/>
      <c r="C50" s="98"/>
      <c r="D50" s="97">
        <v>0.14814814814814814</v>
      </c>
      <c r="E50" s="99">
        <v>0.85185185185185186</v>
      </c>
      <c r="F50" s="97">
        <v>0.18</v>
      </c>
      <c r="G50" s="99">
        <v>0.82</v>
      </c>
    </row>
    <row r="51" spans="1:26" ht="15.75" customHeight="1" x14ac:dyDescent="0.25">
      <c r="A51" s="100" t="s">
        <v>33</v>
      </c>
      <c r="B51" s="104"/>
      <c r="C51" s="105"/>
      <c r="D51" s="104">
        <v>0.13043478260869565</v>
      </c>
      <c r="E51" s="106">
        <v>0.86956521739130432</v>
      </c>
      <c r="F51" s="104">
        <v>0.2</v>
      </c>
      <c r="G51" s="106">
        <v>0.8</v>
      </c>
    </row>
    <row r="52" spans="1:26" ht="15.75" customHeight="1" x14ac:dyDescent="0.25">
      <c r="A52" s="93" t="s">
        <v>34</v>
      </c>
      <c r="B52" s="97"/>
      <c r="C52" s="98"/>
      <c r="D52" s="97">
        <v>0.18604651162790697</v>
      </c>
      <c r="E52" s="99">
        <v>0.81395348837209303</v>
      </c>
      <c r="F52" s="97">
        <v>0.1111111111111111</v>
      </c>
      <c r="G52" s="99">
        <v>0.88888888888888884</v>
      </c>
    </row>
    <row r="53" spans="1:26" ht="16.5" thickBot="1" x14ac:dyDescent="0.3">
      <c r="A53" s="107" t="s">
        <v>35</v>
      </c>
      <c r="B53" s="111"/>
      <c r="C53" s="112"/>
      <c r="D53" s="111">
        <v>7.2222222222222215E-2</v>
      </c>
      <c r="E53" s="113">
        <v>0.92777777777777781</v>
      </c>
      <c r="F53" s="111">
        <v>0.23717948717948717</v>
      </c>
      <c r="G53" s="113">
        <v>0.76282051282051277</v>
      </c>
    </row>
    <row r="54" spans="1:26" ht="16.5" thickBot="1" x14ac:dyDescent="0.3">
      <c r="A54" s="7" t="s">
        <v>36</v>
      </c>
      <c r="B54" s="133">
        <v>8.9057750759878429E-2</v>
      </c>
      <c r="C54" s="134">
        <v>0.91094224924012157</v>
      </c>
      <c r="D54" s="133">
        <v>0.16209900148714682</v>
      </c>
      <c r="E54" s="135">
        <v>0.83790099851285316</v>
      </c>
      <c r="F54" s="133">
        <v>0.17208256693235233</v>
      </c>
      <c r="G54" s="135">
        <v>0.82791743306764765</v>
      </c>
      <c r="K54" s="33"/>
      <c r="O54" s="33"/>
      <c r="P54" s="27"/>
      <c r="Q54" s="27"/>
      <c r="R54" s="27"/>
      <c r="S54" s="33"/>
      <c r="T54" s="27"/>
      <c r="U54" s="27"/>
      <c r="V54" s="27"/>
    </row>
    <row r="55" spans="1:26" x14ac:dyDescent="0.25">
      <c r="A55" s="45" t="s">
        <v>40</v>
      </c>
      <c r="G55" s="33"/>
    </row>
    <row r="56" spans="1:26" x14ac:dyDescent="0.25">
      <c r="A56" s="129" t="s">
        <v>59</v>
      </c>
      <c r="G56" s="33"/>
    </row>
    <row r="57" spans="1:26" x14ac:dyDescent="0.25">
      <c r="A57" s="43" t="s">
        <v>58</v>
      </c>
      <c r="F57"/>
      <c r="G57"/>
      <c r="H57"/>
      <c r="I57"/>
      <c r="J57"/>
      <c r="K57"/>
      <c r="L57"/>
      <c r="M57"/>
      <c r="N57"/>
    </row>
    <row r="58" spans="1:26" x14ac:dyDescent="0.25">
      <c r="A58" s="38"/>
      <c r="G58" s="33"/>
    </row>
    <row r="59" spans="1:26" x14ac:dyDescent="0.25">
      <c r="A59" s="18" t="s">
        <v>37</v>
      </c>
      <c r="B59" s="17"/>
      <c r="C59" s="17"/>
      <c r="D59" s="17"/>
      <c r="E59" s="17"/>
      <c r="G59" s="33"/>
    </row>
    <row r="60" spans="1:26" ht="15.75" customHeight="1" x14ac:dyDescent="0.25">
      <c r="A60" s="137" t="s">
        <v>55</v>
      </c>
      <c r="B60" s="137"/>
      <c r="C60" s="137"/>
      <c r="D60" s="137"/>
      <c r="E60" s="137"/>
      <c r="F60" s="137"/>
      <c r="G60" s="137"/>
      <c r="H60" s="137"/>
      <c r="I60" s="137"/>
      <c r="J60" s="137"/>
    </row>
    <row r="61" spans="1:26" x14ac:dyDescent="0.25">
      <c r="A61" s="137"/>
      <c r="B61" s="137"/>
      <c r="C61" s="137"/>
      <c r="D61" s="137"/>
      <c r="E61" s="137"/>
      <c r="F61" s="137"/>
      <c r="G61" s="137"/>
      <c r="H61" s="137"/>
      <c r="I61" s="137"/>
      <c r="J61" s="137"/>
    </row>
    <row r="62" spans="1:26" x14ac:dyDescent="0.25">
      <c r="A62" s="47"/>
      <c r="B62" s="47"/>
      <c r="C62" s="47"/>
      <c r="D62" s="47"/>
      <c r="E62" s="47"/>
      <c r="G62" s="33"/>
    </row>
    <row r="63" spans="1:26" ht="15.75" customHeight="1" x14ac:dyDescent="0.25">
      <c r="A63" s="137" t="s">
        <v>69</v>
      </c>
      <c r="B63" s="137"/>
      <c r="C63" s="137"/>
      <c r="D63" s="137"/>
      <c r="E63" s="137"/>
      <c r="F63" s="137"/>
      <c r="G63" s="137"/>
      <c r="H63" s="137"/>
      <c r="I63" s="137"/>
      <c r="J63" s="137"/>
    </row>
    <row r="64" spans="1:26" s="27" customFormat="1" x14ac:dyDescent="0.25">
      <c r="A64" s="137"/>
      <c r="B64" s="137"/>
      <c r="C64" s="137"/>
      <c r="D64" s="137"/>
      <c r="E64" s="137"/>
      <c r="F64" s="137"/>
      <c r="G64" s="137"/>
      <c r="H64" s="137"/>
      <c r="I64" s="137"/>
      <c r="J64" s="137"/>
      <c r="O64"/>
      <c r="P64"/>
      <c r="Q64"/>
      <c r="R64"/>
      <c r="S64"/>
      <c r="T64"/>
      <c r="U64"/>
      <c r="V64"/>
      <c r="W64"/>
      <c r="X64"/>
      <c r="Y64"/>
      <c r="Z64"/>
    </row>
    <row r="65" spans="1:26" s="27" customFormat="1" x14ac:dyDescent="0.25">
      <c r="A65" s="137"/>
      <c r="B65" s="137"/>
      <c r="C65" s="137"/>
      <c r="D65" s="137"/>
      <c r="E65" s="137"/>
      <c r="F65" s="137"/>
      <c r="G65" s="137"/>
      <c r="H65" s="137"/>
      <c r="I65" s="137"/>
      <c r="J65" s="137"/>
      <c r="O65"/>
      <c r="P65"/>
      <c r="Q65"/>
      <c r="R65"/>
      <c r="S65"/>
      <c r="T65"/>
      <c r="U65"/>
      <c r="V65"/>
      <c r="W65"/>
      <c r="X65"/>
      <c r="Y65"/>
      <c r="Z65"/>
    </row>
    <row r="66" spans="1:26" s="27" customFormat="1" x14ac:dyDescent="0.25">
      <c r="A66" s="137"/>
      <c r="B66" s="137"/>
      <c r="C66" s="137"/>
      <c r="D66" s="137"/>
      <c r="E66" s="137"/>
      <c r="F66" s="137"/>
      <c r="G66" s="137"/>
      <c r="H66" s="137"/>
      <c r="I66" s="137"/>
      <c r="J66" s="137"/>
      <c r="O66"/>
      <c r="P66"/>
      <c r="Q66"/>
      <c r="R66"/>
      <c r="S66"/>
      <c r="T66"/>
      <c r="U66"/>
      <c r="V66"/>
      <c r="W66"/>
      <c r="X66"/>
      <c r="Y66"/>
      <c r="Z66"/>
    </row>
    <row r="67" spans="1:26" s="27" customFormat="1" x14ac:dyDescent="0.25">
      <c r="A67"/>
      <c r="B67"/>
      <c r="C67"/>
      <c r="D67"/>
      <c r="E67"/>
      <c r="G67" s="33"/>
      <c r="O67"/>
      <c r="P67"/>
      <c r="Q67"/>
      <c r="R67"/>
      <c r="S67"/>
      <c r="T67"/>
      <c r="U67"/>
      <c r="V67"/>
      <c r="W67"/>
      <c r="X67"/>
      <c r="Y67"/>
      <c r="Z67"/>
    </row>
    <row r="68" spans="1:26" s="27" customFormat="1" x14ac:dyDescent="0.25">
      <c r="A68"/>
      <c r="B68"/>
      <c r="C68"/>
      <c r="D68"/>
      <c r="E68"/>
      <c r="G68" s="33"/>
      <c r="O68"/>
      <c r="P68"/>
      <c r="Q68"/>
      <c r="R68"/>
      <c r="S68"/>
      <c r="T68"/>
      <c r="U68"/>
      <c r="V68"/>
      <c r="W68"/>
      <c r="X68"/>
      <c r="Y68"/>
      <c r="Z68"/>
    </row>
    <row r="69" spans="1:26" s="27" customFormat="1" x14ac:dyDescent="0.25">
      <c r="A69"/>
      <c r="B69"/>
      <c r="C69"/>
      <c r="D69"/>
      <c r="E69"/>
      <c r="G69" s="33"/>
      <c r="O69"/>
      <c r="P69"/>
      <c r="Q69"/>
      <c r="R69"/>
      <c r="S69"/>
      <c r="T69"/>
      <c r="U69"/>
      <c r="V69"/>
      <c r="W69"/>
      <c r="X69"/>
      <c r="Y69"/>
      <c r="Z69"/>
    </row>
    <row r="70" spans="1:26" s="27" customFormat="1" x14ac:dyDescent="0.25">
      <c r="A70"/>
      <c r="B70"/>
      <c r="C70"/>
      <c r="D70"/>
      <c r="E70"/>
      <c r="G70" s="33"/>
      <c r="O70"/>
      <c r="P70"/>
      <c r="Q70"/>
      <c r="R70"/>
      <c r="S70"/>
      <c r="T70"/>
      <c r="U70"/>
      <c r="V70"/>
      <c r="W70"/>
      <c r="X70"/>
      <c r="Y70"/>
      <c r="Z70"/>
    </row>
    <row r="71" spans="1:26" s="27" customFormat="1" x14ac:dyDescent="0.25">
      <c r="A71"/>
      <c r="B71"/>
      <c r="C71"/>
      <c r="D71"/>
      <c r="E71"/>
      <c r="G71" s="33"/>
      <c r="O71"/>
      <c r="P71"/>
      <c r="Q71"/>
      <c r="R71"/>
      <c r="S71"/>
      <c r="T71"/>
      <c r="U71"/>
      <c r="V71"/>
      <c r="W71"/>
      <c r="X71"/>
      <c r="Y71"/>
      <c r="Z71"/>
    </row>
    <row r="72" spans="1:26" s="27" customFormat="1" x14ac:dyDescent="0.25">
      <c r="A72"/>
      <c r="B72"/>
      <c r="C72"/>
      <c r="D72"/>
      <c r="E72"/>
      <c r="G72" s="33"/>
      <c r="O72"/>
      <c r="P72"/>
      <c r="Q72"/>
      <c r="R72"/>
      <c r="S72"/>
      <c r="T72"/>
      <c r="U72"/>
      <c r="V72"/>
      <c r="W72"/>
      <c r="X72"/>
      <c r="Y72"/>
      <c r="Z72"/>
    </row>
    <row r="73" spans="1:26" s="27" customFormat="1" x14ac:dyDescent="0.25">
      <c r="A73"/>
      <c r="B73"/>
      <c r="C73"/>
      <c r="D73"/>
      <c r="E73"/>
      <c r="G73" s="33"/>
      <c r="O73"/>
      <c r="P73"/>
      <c r="Q73"/>
      <c r="R73"/>
      <c r="S73"/>
      <c r="T73"/>
      <c r="U73"/>
      <c r="V73"/>
      <c r="W73"/>
      <c r="X73"/>
      <c r="Y73"/>
      <c r="Z73"/>
    </row>
    <row r="74" spans="1:26" s="27" customFormat="1" x14ac:dyDescent="0.25">
      <c r="A74"/>
      <c r="B74"/>
      <c r="C74"/>
      <c r="D74"/>
      <c r="E74"/>
      <c r="G74" s="33"/>
      <c r="O74"/>
      <c r="P74"/>
      <c r="Q74"/>
      <c r="R74"/>
      <c r="S74"/>
      <c r="T74"/>
      <c r="U74"/>
      <c r="V74"/>
      <c r="W74"/>
      <c r="X74"/>
      <c r="Y74"/>
      <c r="Z74"/>
    </row>
    <row r="75" spans="1:26" s="27" customFormat="1" x14ac:dyDescent="0.25">
      <c r="A75"/>
      <c r="B75"/>
      <c r="C75"/>
      <c r="D75"/>
      <c r="E75"/>
      <c r="G75" s="33"/>
      <c r="O75"/>
      <c r="P75"/>
      <c r="Q75"/>
      <c r="R75"/>
      <c r="S75"/>
      <c r="T75"/>
      <c r="U75"/>
      <c r="V75"/>
      <c r="W75"/>
      <c r="X75"/>
      <c r="Y75"/>
      <c r="Z75"/>
    </row>
  </sheetData>
  <mergeCells count="8">
    <mergeCell ref="A63:J66"/>
    <mergeCell ref="A14:E14"/>
    <mergeCell ref="A15:A16"/>
    <mergeCell ref="A11:K13"/>
    <mergeCell ref="B15:C15"/>
    <mergeCell ref="D15:E15"/>
    <mergeCell ref="A60:J61"/>
    <mergeCell ref="F15:G15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Z77"/>
  <sheetViews>
    <sheetView showGridLines="0" workbookViewId="0">
      <selection activeCell="A65" sqref="A65:I68"/>
    </sheetView>
  </sheetViews>
  <sheetFormatPr defaultRowHeight="15.75" x14ac:dyDescent="0.25"/>
  <cols>
    <col min="1" max="1" width="30.5" customWidth="1"/>
    <col min="5" max="5" width="11.75" bestFit="1" customWidth="1"/>
    <col min="10" max="10" width="9" style="27"/>
    <col min="11" max="11" width="9" style="27" customWidth="1"/>
    <col min="12" max="18" width="9" style="27"/>
  </cols>
  <sheetData>
    <row r="7" spans="1:13" s="39" customFormat="1" ht="26.25" customHeight="1" x14ac:dyDescent="0.4">
      <c r="A7" s="49" t="s">
        <v>49</v>
      </c>
    </row>
    <row r="8" spans="1:13" s="41" customFormat="1" ht="20.25" customHeight="1" x14ac:dyDescent="0.25">
      <c r="A8" s="48" t="s">
        <v>50</v>
      </c>
      <c r="B8" s="40"/>
      <c r="C8" s="40"/>
      <c r="D8" s="40"/>
      <c r="E8" s="40"/>
      <c r="F8" s="40"/>
      <c r="G8" s="40"/>
      <c r="H8" s="40"/>
    </row>
    <row r="9" spans="1:13" x14ac:dyDescent="0.25">
      <c r="A9" s="8" t="s">
        <v>45</v>
      </c>
      <c r="B9" s="2"/>
      <c r="C9" s="2"/>
      <c r="D9" s="2"/>
      <c r="E9" s="2"/>
      <c r="F9" s="2"/>
      <c r="G9" s="2"/>
      <c r="H9" s="2"/>
      <c r="I9" s="2"/>
      <c r="J9" s="35"/>
      <c r="K9" s="35"/>
    </row>
    <row r="10" spans="1:13" x14ac:dyDescent="0.25">
      <c r="A10" s="8" t="s">
        <v>46</v>
      </c>
      <c r="B10" s="2"/>
      <c r="C10" s="2"/>
      <c r="D10" s="2"/>
      <c r="E10" s="2"/>
      <c r="F10" s="2"/>
      <c r="G10" s="2"/>
      <c r="H10" s="2"/>
      <c r="I10" s="2"/>
      <c r="J10" s="35"/>
      <c r="K10" s="35"/>
    </row>
    <row r="11" spans="1:13" x14ac:dyDescent="0.25">
      <c r="A11" s="153" t="s">
        <v>64</v>
      </c>
      <c r="B11" s="153"/>
      <c r="C11" s="153"/>
      <c r="D11" s="153"/>
      <c r="E11" s="153"/>
      <c r="F11" s="153"/>
      <c r="G11" s="153"/>
      <c r="H11" s="153"/>
      <c r="I11" s="153"/>
      <c r="J11" s="153"/>
      <c r="K11" s="153"/>
    </row>
    <row r="12" spans="1:13" x14ac:dyDescent="0.25">
      <c r="A12" s="153"/>
      <c r="B12" s="153"/>
      <c r="C12" s="153"/>
      <c r="D12" s="153"/>
      <c r="E12" s="153"/>
      <c r="F12" s="153"/>
      <c r="G12" s="153"/>
      <c r="H12" s="153"/>
      <c r="I12" s="153"/>
      <c r="J12" s="153"/>
      <c r="K12" s="153"/>
    </row>
    <row r="13" spans="1:13" x14ac:dyDescent="0.25">
      <c r="A13" s="153"/>
      <c r="B13" s="153"/>
      <c r="C13" s="153"/>
      <c r="D13" s="153"/>
      <c r="E13" s="153"/>
      <c r="F13" s="153"/>
      <c r="G13" s="153"/>
      <c r="H13" s="153"/>
      <c r="I13" s="153"/>
      <c r="J13" s="153"/>
      <c r="K13" s="153"/>
    </row>
    <row r="14" spans="1:13" ht="16.5" customHeight="1" thickBot="1" x14ac:dyDescent="0.3">
      <c r="A14" s="140" t="s">
        <v>52</v>
      </c>
      <c r="B14" s="140"/>
      <c r="C14" s="140"/>
      <c r="D14" s="140"/>
      <c r="E14" s="140"/>
      <c r="F14" s="140"/>
      <c r="G14" s="140"/>
      <c r="H14" s="140"/>
      <c r="I14" s="140"/>
      <c r="J14" s="36"/>
      <c r="K14" s="36"/>
    </row>
    <row r="15" spans="1:13" ht="16.5" thickBot="1" x14ac:dyDescent="0.3">
      <c r="A15" s="21"/>
      <c r="B15" s="11"/>
      <c r="C15" s="14" t="s">
        <v>43</v>
      </c>
      <c r="D15" s="13"/>
      <c r="E15" s="12"/>
      <c r="F15" s="11"/>
      <c r="G15" s="14" t="s">
        <v>44</v>
      </c>
      <c r="H15" s="11"/>
      <c r="I15" s="12"/>
      <c r="J15" s="154" t="s">
        <v>57</v>
      </c>
      <c r="K15" s="155"/>
      <c r="L15" s="155"/>
      <c r="M15" s="156"/>
    </row>
    <row r="16" spans="1:13" ht="16.5" thickBot="1" x14ac:dyDescent="0.3">
      <c r="A16" s="148"/>
      <c r="B16" s="3" t="s">
        <v>0</v>
      </c>
      <c r="C16" s="4"/>
      <c r="D16" s="5" t="s">
        <v>1</v>
      </c>
      <c r="E16" s="6"/>
      <c r="F16" s="3" t="s">
        <v>0</v>
      </c>
      <c r="G16" s="37"/>
      <c r="H16" s="5" t="s">
        <v>1</v>
      </c>
      <c r="I16" s="6"/>
      <c r="J16" s="3" t="s">
        <v>0</v>
      </c>
      <c r="K16" s="37"/>
      <c r="L16" s="5" t="s">
        <v>1</v>
      </c>
      <c r="M16" s="6"/>
    </row>
    <row r="17" spans="1:18" ht="32.25" thickBot="1" x14ac:dyDescent="0.3">
      <c r="A17" s="149"/>
      <c r="B17" s="30" t="s">
        <v>47</v>
      </c>
      <c r="C17" s="31" t="s">
        <v>48</v>
      </c>
      <c r="D17" s="30" t="s">
        <v>47</v>
      </c>
      <c r="E17" s="31" t="s">
        <v>48</v>
      </c>
      <c r="F17" s="30" t="s">
        <v>47</v>
      </c>
      <c r="G17" s="34" t="s">
        <v>48</v>
      </c>
      <c r="H17" s="30" t="s">
        <v>47</v>
      </c>
      <c r="I17" s="31" t="s">
        <v>48</v>
      </c>
      <c r="J17" s="30" t="s">
        <v>47</v>
      </c>
      <c r="K17" s="34" t="s">
        <v>48</v>
      </c>
      <c r="L17" s="30" t="s">
        <v>47</v>
      </c>
      <c r="M17" s="31" t="s">
        <v>48</v>
      </c>
      <c r="N17" s="32"/>
      <c r="O17" s="32"/>
      <c r="P17" s="32"/>
      <c r="Q17" s="32"/>
      <c r="R17" s="32"/>
    </row>
    <row r="18" spans="1:18" ht="19.5" thickBot="1" x14ac:dyDescent="0.35">
      <c r="A18" s="64" t="s">
        <v>38</v>
      </c>
      <c r="B18" s="65">
        <f>5.87%+7.45%</f>
        <v>0.13319999999999999</v>
      </c>
      <c r="C18" s="66">
        <f>45.82%+40.86%</f>
        <v>0.86680000000000001</v>
      </c>
      <c r="D18" s="67">
        <f>5.28%+6.91%</f>
        <v>0.12189999999999999</v>
      </c>
      <c r="E18" s="66">
        <f>54.07%+33.74%</f>
        <v>0.87809999999999999</v>
      </c>
      <c r="F18" s="65">
        <v>0.17741935483870969</v>
      </c>
      <c r="G18" s="67">
        <v>0.82258064516129037</v>
      </c>
      <c r="H18" s="65">
        <v>0.22021660649819494</v>
      </c>
      <c r="I18" s="66">
        <v>0.77978339350180503</v>
      </c>
      <c r="J18" s="65">
        <v>0.16168717047451669</v>
      </c>
      <c r="K18" s="67">
        <v>0.83831282952548325</v>
      </c>
      <c r="L18" s="65">
        <v>0.28214285714285714</v>
      </c>
      <c r="M18" s="66">
        <v>0.71785714285714286</v>
      </c>
      <c r="N18" s="33"/>
    </row>
    <row r="19" spans="1:18" x14ac:dyDescent="0.25">
      <c r="A19" s="50" t="s">
        <v>2</v>
      </c>
      <c r="B19" s="51"/>
      <c r="C19" s="52"/>
      <c r="D19" s="53"/>
      <c r="E19" s="52"/>
      <c r="F19" s="54">
        <v>0.25</v>
      </c>
      <c r="G19" s="55">
        <v>0.75</v>
      </c>
      <c r="H19" s="54">
        <v>0.25806451612903225</v>
      </c>
      <c r="I19" s="56">
        <v>0.74193548387096775</v>
      </c>
      <c r="J19" s="54">
        <v>0.14705882352941177</v>
      </c>
      <c r="K19" s="55">
        <v>0.8529411764705882</v>
      </c>
      <c r="L19" s="54">
        <v>0.25</v>
      </c>
      <c r="M19" s="56">
        <v>0.75</v>
      </c>
    </row>
    <row r="20" spans="1:18" x14ac:dyDescent="0.25">
      <c r="A20" s="57" t="s">
        <v>3</v>
      </c>
      <c r="B20" s="58"/>
      <c r="C20" s="59"/>
      <c r="D20" s="60"/>
      <c r="E20" s="59"/>
      <c r="F20" s="61">
        <v>7.6923076923076927E-2</v>
      </c>
      <c r="G20" s="62">
        <v>0.92307692307692313</v>
      </c>
      <c r="H20" s="61">
        <v>0.25</v>
      </c>
      <c r="I20" s="63">
        <v>0.75</v>
      </c>
      <c r="J20" s="61">
        <v>0.1111111111111111</v>
      </c>
      <c r="K20" s="62">
        <v>0.88888888888888884</v>
      </c>
      <c r="L20" s="61">
        <v>0.27272727272727271</v>
      </c>
      <c r="M20" s="63">
        <v>0.72727272727272729</v>
      </c>
    </row>
    <row r="21" spans="1:18" x14ac:dyDescent="0.25">
      <c r="A21" s="50" t="s">
        <v>51</v>
      </c>
      <c r="B21" s="51"/>
      <c r="C21" s="52"/>
      <c r="D21" s="53"/>
      <c r="E21" s="52"/>
      <c r="F21" s="54">
        <v>0.23809523809523808</v>
      </c>
      <c r="G21" s="55">
        <v>0.76190476190476186</v>
      </c>
      <c r="H21" s="54">
        <v>0.35</v>
      </c>
      <c r="I21" s="56">
        <v>0.65</v>
      </c>
      <c r="J21" s="54">
        <v>0.17857142857142858</v>
      </c>
      <c r="K21" s="55">
        <v>0.8214285714285714</v>
      </c>
      <c r="L21" s="54">
        <v>0.35</v>
      </c>
      <c r="M21" s="56">
        <v>0.65</v>
      </c>
    </row>
    <row r="22" spans="1:18" x14ac:dyDescent="0.25">
      <c r="A22" s="57" t="s">
        <v>4</v>
      </c>
      <c r="B22" s="58"/>
      <c r="C22" s="59"/>
      <c r="D22" s="60"/>
      <c r="E22" s="59"/>
      <c r="F22" s="61">
        <v>0.15384615384615385</v>
      </c>
      <c r="G22" s="62">
        <v>0.84615384615384615</v>
      </c>
      <c r="H22" s="61">
        <v>0.22222222222222221</v>
      </c>
      <c r="I22" s="63">
        <v>0.77777777777777779</v>
      </c>
      <c r="J22" s="61">
        <v>0.1111111111111111</v>
      </c>
      <c r="K22" s="62">
        <v>0.88888888888888884</v>
      </c>
      <c r="L22" s="61">
        <v>0.4</v>
      </c>
      <c r="M22" s="63">
        <v>0.6</v>
      </c>
    </row>
    <row r="23" spans="1:18" x14ac:dyDescent="0.25">
      <c r="A23" s="50" t="s">
        <v>5</v>
      </c>
      <c r="B23" s="51"/>
      <c r="C23" s="52"/>
      <c r="D23" s="53"/>
      <c r="E23" s="52"/>
      <c r="F23" s="54">
        <v>0.125</v>
      </c>
      <c r="G23" s="55">
        <v>0.875</v>
      </c>
      <c r="H23" s="54">
        <v>0.13953488372093023</v>
      </c>
      <c r="I23" s="56">
        <v>0.86046511627906974</v>
      </c>
      <c r="J23" s="54">
        <v>9.3023255813953487E-2</v>
      </c>
      <c r="K23" s="55">
        <v>0.90697674418604646</v>
      </c>
      <c r="L23" s="54">
        <v>0.16981132075471697</v>
      </c>
      <c r="M23" s="56">
        <v>0.83018867924528306</v>
      </c>
    </row>
    <row r="24" spans="1:18" x14ac:dyDescent="0.25">
      <c r="A24" s="57" t="s">
        <v>6</v>
      </c>
      <c r="B24" s="58"/>
      <c r="C24" s="59"/>
      <c r="D24" s="60"/>
      <c r="E24" s="59"/>
      <c r="F24" s="61">
        <v>4.7619047619047616E-2</v>
      </c>
      <c r="G24" s="62">
        <v>0.95238095238095233</v>
      </c>
      <c r="H24" s="61">
        <v>0.3888888888888889</v>
      </c>
      <c r="I24" s="63">
        <v>0.61111111111111116</v>
      </c>
      <c r="J24" s="61">
        <v>0.2857142857142857</v>
      </c>
      <c r="K24" s="62">
        <v>0.7142857142857143</v>
      </c>
      <c r="L24" s="61">
        <v>0.2608695652173913</v>
      </c>
      <c r="M24" s="63">
        <v>0.73913043478260865</v>
      </c>
    </row>
    <row r="25" spans="1:18" x14ac:dyDescent="0.25">
      <c r="A25" s="50" t="s">
        <v>7</v>
      </c>
      <c r="B25" s="51"/>
      <c r="C25" s="52"/>
      <c r="D25" s="53"/>
      <c r="E25" s="52"/>
      <c r="F25" s="54">
        <v>0.19314641744548286</v>
      </c>
      <c r="G25" s="55">
        <v>0.80685358255451711</v>
      </c>
      <c r="H25" s="54">
        <v>0.18072289156626506</v>
      </c>
      <c r="I25" s="56">
        <v>0.81927710843373491</v>
      </c>
      <c r="J25" s="54">
        <v>0.11945392491467577</v>
      </c>
      <c r="K25" s="55">
        <v>0.88054607508532423</v>
      </c>
      <c r="L25" s="54">
        <v>0.23938223938223938</v>
      </c>
      <c r="M25" s="56">
        <v>0.76061776061776065</v>
      </c>
    </row>
    <row r="26" spans="1:18" ht="16.5" thickBot="1" x14ac:dyDescent="0.3">
      <c r="A26" s="57" t="s">
        <v>8</v>
      </c>
      <c r="B26" s="58"/>
      <c r="C26" s="59"/>
      <c r="D26" s="60"/>
      <c r="E26" s="59"/>
      <c r="F26" s="61">
        <v>0.18055555555555555</v>
      </c>
      <c r="G26" s="62">
        <v>0.81944444444444442</v>
      </c>
      <c r="H26" s="61">
        <v>0.3258426966292135</v>
      </c>
      <c r="I26" s="63">
        <v>0.6741573033707865</v>
      </c>
      <c r="J26" s="61">
        <v>0.30612244897959184</v>
      </c>
      <c r="K26" s="62">
        <v>0.69387755102040816</v>
      </c>
      <c r="L26" s="61">
        <v>0.41880341880341881</v>
      </c>
      <c r="M26" s="63">
        <v>0.58119658119658124</v>
      </c>
    </row>
    <row r="27" spans="1:18" ht="19.5" thickBot="1" x14ac:dyDescent="0.35">
      <c r="A27" s="68" t="s">
        <v>39</v>
      </c>
      <c r="B27" s="69">
        <v>0.10236220472440945</v>
      </c>
      <c r="C27" s="70">
        <v>0.89763779527559051</v>
      </c>
      <c r="D27" s="71">
        <v>0.107981220657277</v>
      </c>
      <c r="E27" s="70">
        <v>0.892018779342723</v>
      </c>
      <c r="F27" s="69">
        <v>0.16384180790960451</v>
      </c>
      <c r="G27" s="71">
        <v>0.83615819209039544</v>
      </c>
      <c r="H27" s="69">
        <v>0.22284908321579688</v>
      </c>
      <c r="I27" s="70">
        <v>0.77715091678420312</v>
      </c>
      <c r="J27" s="69">
        <v>0.1251596424010217</v>
      </c>
      <c r="K27" s="71">
        <v>0.87484035759897827</v>
      </c>
      <c r="L27" s="69">
        <v>0.22222222222222221</v>
      </c>
      <c r="M27" s="70">
        <v>0.77777777777777779</v>
      </c>
    </row>
    <row r="28" spans="1:18" x14ac:dyDescent="0.25">
      <c r="A28" s="72" t="s">
        <v>9</v>
      </c>
      <c r="B28" s="80"/>
      <c r="C28" s="81"/>
      <c r="D28" s="82"/>
      <c r="E28" s="81"/>
      <c r="F28" s="73">
        <v>0.13777777777777778</v>
      </c>
      <c r="G28" s="75">
        <v>0.86222222222222222</v>
      </c>
      <c r="H28" s="73">
        <v>0.23412698412698413</v>
      </c>
      <c r="I28" s="74">
        <v>0.76587301587301593</v>
      </c>
      <c r="J28" s="73">
        <v>9.5744680851063829E-2</v>
      </c>
      <c r="K28" s="75">
        <v>0.9042553191489362</v>
      </c>
      <c r="L28" s="73">
        <v>0.21487603305785125</v>
      </c>
      <c r="M28" s="74">
        <v>0.78512396694214881</v>
      </c>
    </row>
    <row r="29" spans="1:18" x14ac:dyDescent="0.25">
      <c r="A29" s="76" t="s">
        <v>10</v>
      </c>
      <c r="B29" s="83"/>
      <c r="C29" s="84"/>
      <c r="D29" s="85"/>
      <c r="E29" s="84"/>
      <c r="F29" s="77">
        <v>0.16831683168316833</v>
      </c>
      <c r="G29" s="79">
        <v>0.83168316831683164</v>
      </c>
      <c r="H29" s="77">
        <v>0.27551020408163263</v>
      </c>
      <c r="I29" s="78">
        <v>0.72448979591836737</v>
      </c>
      <c r="J29" s="77">
        <v>0.18309859154929578</v>
      </c>
      <c r="K29" s="79">
        <v>0.81690140845070425</v>
      </c>
      <c r="L29" s="77">
        <v>0.21348314606741572</v>
      </c>
      <c r="M29" s="78">
        <v>0.7865168539325843</v>
      </c>
    </row>
    <row r="30" spans="1:18" x14ac:dyDescent="0.25">
      <c r="A30" s="72" t="s">
        <v>11</v>
      </c>
      <c r="B30" s="80"/>
      <c r="C30" s="81"/>
      <c r="D30" s="82"/>
      <c r="E30" s="81"/>
      <c r="F30" s="73">
        <v>0.13513513513513514</v>
      </c>
      <c r="G30" s="75">
        <v>0.86486486486486491</v>
      </c>
      <c r="H30" s="73">
        <v>0.15873015873015872</v>
      </c>
      <c r="I30" s="74">
        <v>0.84126984126984128</v>
      </c>
      <c r="J30" s="73">
        <v>0.1417910447761194</v>
      </c>
      <c r="K30" s="75">
        <v>0.85820895522388063</v>
      </c>
      <c r="L30" s="73">
        <v>0.22580645161290322</v>
      </c>
      <c r="M30" s="74">
        <v>0.77419354838709675</v>
      </c>
    </row>
    <row r="31" spans="1:18" x14ac:dyDescent="0.25">
      <c r="A31" s="76" t="s">
        <v>12</v>
      </c>
      <c r="B31" s="83"/>
      <c r="C31" s="84"/>
      <c r="D31" s="85"/>
      <c r="E31" s="84"/>
      <c r="F31" s="77">
        <v>0.10714285714285714</v>
      </c>
      <c r="G31" s="79">
        <v>0.8928571428571429</v>
      </c>
      <c r="H31" s="77">
        <v>0.11538461538461539</v>
      </c>
      <c r="I31" s="78">
        <v>0.88461538461538458</v>
      </c>
      <c r="J31" s="77">
        <v>0.14285714285714285</v>
      </c>
      <c r="K31" s="79">
        <v>0.8571428571428571</v>
      </c>
      <c r="L31" s="77">
        <v>0.1111111111111111</v>
      </c>
      <c r="M31" s="78">
        <v>0.88888888888888884</v>
      </c>
    </row>
    <row r="32" spans="1:18" x14ac:dyDescent="0.25">
      <c r="A32" s="72" t="s">
        <v>13</v>
      </c>
      <c r="B32" s="80"/>
      <c r="C32" s="81"/>
      <c r="D32" s="82"/>
      <c r="E32" s="81"/>
      <c r="F32" s="73">
        <v>0.25</v>
      </c>
      <c r="G32" s="75">
        <v>0.75</v>
      </c>
      <c r="H32" s="73">
        <v>0.17857142857142858</v>
      </c>
      <c r="I32" s="74">
        <v>0.8214285714285714</v>
      </c>
      <c r="J32" s="73">
        <v>0.16901408450704225</v>
      </c>
      <c r="K32" s="75">
        <v>0.83098591549295775</v>
      </c>
      <c r="L32" s="73">
        <v>0.22388059701492538</v>
      </c>
      <c r="M32" s="74">
        <v>0.77611940298507465</v>
      </c>
    </row>
    <row r="33" spans="1:13" x14ac:dyDescent="0.25">
      <c r="A33" s="76" t="s">
        <v>14</v>
      </c>
      <c r="B33" s="83"/>
      <c r="C33" s="84"/>
      <c r="D33" s="85"/>
      <c r="E33" s="84"/>
      <c r="F33" s="77">
        <v>0.13725490196078433</v>
      </c>
      <c r="G33" s="79">
        <v>0.86274509803921573</v>
      </c>
      <c r="H33" s="77">
        <v>0.16279069767441862</v>
      </c>
      <c r="I33" s="78">
        <v>0.83720930232558144</v>
      </c>
      <c r="J33" s="77">
        <v>4.7619047619047616E-2</v>
      </c>
      <c r="K33" s="79">
        <v>0.95238095238095233</v>
      </c>
      <c r="L33" s="77">
        <v>0.15686274509803921</v>
      </c>
      <c r="M33" s="78">
        <v>0.84313725490196079</v>
      </c>
    </row>
    <row r="34" spans="1:13" ht="16.5" thickBot="1" x14ac:dyDescent="0.3">
      <c r="A34" s="72" t="s">
        <v>15</v>
      </c>
      <c r="B34" s="80"/>
      <c r="C34" s="81"/>
      <c r="D34" s="82"/>
      <c r="E34" s="81"/>
      <c r="F34" s="73">
        <v>0.24</v>
      </c>
      <c r="G34" s="75">
        <v>0.76</v>
      </c>
      <c r="H34" s="73">
        <v>0.29629629629629628</v>
      </c>
      <c r="I34" s="74">
        <v>0.70370370370370372</v>
      </c>
      <c r="J34" s="73">
        <v>0.15151515151515152</v>
      </c>
      <c r="K34" s="75">
        <v>0.84848484848484851</v>
      </c>
      <c r="L34" s="73">
        <v>0.31958762886597936</v>
      </c>
      <c r="M34" s="74">
        <v>0.68041237113402064</v>
      </c>
    </row>
    <row r="35" spans="1:13" ht="19.5" thickBot="1" x14ac:dyDescent="0.35">
      <c r="A35" s="114" t="s">
        <v>16</v>
      </c>
      <c r="B35" s="115">
        <f>1.71%+3.95%</f>
        <v>5.6599999999999998E-2</v>
      </c>
      <c r="C35" s="116">
        <f>39.64%+54.7%</f>
        <v>0.94340000000000002</v>
      </c>
      <c r="D35" s="117">
        <f>3.19%+3.72%</f>
        <v>6.9099999999999995E-2</v>
      </c>
      <c r="E35" s="116">
        <f>46.68%+46.41%</f>
        <v>0.93089999999999995</v>
      </c>
      <c r="F35" s="115">
        <v>0.10902591599642537</v>
      </c>
      <c r="G35" s="117">
        <v>0.89097408400357458</v>
      </c>
      <c r="H35" s="115">
        <v>0.13786591123701605</v>
      </c>
      <c r="I35" s="116">
        <v>0.86213408876298392</v>
      </c>
      <c r="J35" s="115">
        <v>0.13727055067837191</v>
      </c>
      <c r="K35" s="117">
        <v>0.86272944932162809</v>
      </c>
      <c r="L35" s="115">
        <v>0.16334283000949668</v>
      </c>
      <c r="M35" s="116">
        <v>0.83665716999050332</v>
      </c>
    </row>
    <row r="36" spans="1:13" x14ac:dyDescent="0.25">
      <c r="A36" s="86" t="s">
        <v>17</v>
      </c>
      <c r="B36" s="87"/>
      <c r="C36" s="88"/>
      <c r="D36" s="89"/>
      <c r="E36" s="88"/>
      <c r="F36" s="90">
        <v>0.26315789473684209</v>
      </c>
      <c r="G36" s="91">
        <v>0.73684210526315785</v>
      </c>
      <c r="H36" s="90">
        <v>0.375</v>
      </c>
      <c r="I36" s="92">
        <v>0.625</v>
      </c>
      <c r="J36" s="90">
        <v>0.20689655172413793</v>
      </c>
      <c r="K36" s="91">
        <v>0.7931034482758621</v>
      </c>
      <c r="L36" s="90">
        <v>0.17647058823529413</v>
      </c>
      <c r="M36" s="92">
        <v>0.82352941176470584</v>
      </c>
    </row>
    <row r="37" spans="1:13" x14ac:dyDescent="0.25">
      <c r="A37" s="93" t="s">
        <v>18</v>
      </c>
      <c r="B37" s="94"/>
      <c r="C37" s="95"/>
      <c r="D37" s="96"/>
      <c r="E37" s="95"/>
      <c r="F37" s="97">
        <v>9.0909090909090912E-2</v>
      </c>
      <c r="G37" s="98">
        <v>0.90909090909090906</v>
      </c>
      <c r="H37" s="97">
        <v>0.125</v>
      </c>
      <c r="I37" s="99">
        <v>0.875</v>
      </c>
      <c r="J37" s="97">
        <v>7.1428571428571425E-2</v>
      </c>
      <c r="K37" s="98">
        <v>0.9285714285714286</v>
      </c>
      <c r="L37" s="97">
        <v>9.3023255813953487E-2</v>
      </c>
      <c r="M37" s="99">
        <v>0.90697674418604646</v>
      </c>
    </row>
    <row r="38" spans="1:13" x14ac:dyDescent="0.25">
      <c r="A38" s="100" t="s">
        <v>19</v>
      </c>
      <c r="B38" s="101"/>
      <c r="C38" s="102"/>
      <c r="D38" s="103"/>
      <c r="E38" s="102"/>
      <c r="F38" s="104">
        <v>6.25E-2</v>
      </c>
      <c r="G38" s="105">
        <v>0.9375</v>
      </c>
      <c r="H38" s="104">
        <v>0</v>
      </c>
      <c r="I38" s="106">
        <v>1</v>
      </c>
      <c r="J38" s="104">
        <v>0</v>
      </c>
      <c r="K38" s="105">
        <v>1</v>
      </c>
      <c r="L38" s="104">
        <v>0</v>
      </c>
      <c r="M38" s="106">
        <v>1</v>
      </c>
    </row>
    <row r="39" spans="1:13" x14ac:dyDescent="0.25">
      <c r="A39" s="93" t="s">
        <v>20</v>
      </c>
      <c r="B39" s="94"/>
      <c r="C39" s="95"/>
      <c r="D39" s="96"/>
      <c r="E39" s="95"/>
      <c r="F39" s="97">
        <v>0.15384615384615385</v>
      </c>
      <c r="G39" s="98">
        <v>0.84615384615384615</v>
      </c>
      <c r="H39" s="97">
        <v>0.21052631578947367</v>
      </c>
      <c r="I39" s="99">
        <v>0.78947368421052633</v>
      </c>
      <c r="J39" s="97">
        <v>0.14285714285714285</v>
      </c>
      <c r="K39" s="98">
        <v>0.8571428571428571</v>
      </c>
      <c r="L39" s="97">
        <v>0.15789473684210525</v>
      </c>
      <c r="M39" s="99">
        <v>0.84210526315789469</v>
      </c>
    </row>
    <row r="40" spans="1:13" x14ac:dyDescent="0.25">
      <c r="A40" s="100" t="s">
        <v>21</v>
      </c>
      <c r="B40" s="101"/>
      <c r="C40" s="102"/>
      <c r="D40" s="103"/>
      <c r="E40" s="102"/>
      <c r="F40" s="104">
        <v>7.1428571428571425E-2</v>
      </c>
      <c r="G40" s="105">
        <v>0.9285714285714286</v>
      </c>
      <c r="H40" s="104">
        <v>0.22222222222222221</v>
      </c>
      <c r="I40" s="106">
        <v>0.77777777777777779</v>
      </c>
      <c r="J40" s="104">
        <v>3.8461538461538464E-2</v>
      </c>
      <c r="K40" s="105">
        <v>0.96153846153846156</v>
      </c>
      <c r="L40" s="104">
        <v>0.18181818181818182</v>
      </c>
      <c r="M40" s="106">
        <v>0.81818181818181823</v>
      </c>
    </row>
    <row r="41" spans="1:13" x14ac:dyDescent="0.25">
      <c r="A41" s="93" t="s">
        <v>22</v>
      </c>
      <c r="B41" s="94"/>
      <c r="C41" s="95"/>
      <c r="D41" s="96"/>
      <c r="E41" s="95"/>
      <c r="F41" s="97">
        <v>0.125</v>
      </c>
      <c r="G41" s="98">
        <v>0.875</v>
      </c>
      <c r="H41" s="97">
        <v>0.19607843137254902</v>
      </c>
      <c r="I41" s="99">
        <v>0.80392156862745101</v>
      </c>
      <c r="J41" s="97">
        <v>0.12931034482758622</v>
      </c>
      <c r="K41" s="98">
        <v>0.87068965517241381</v>
      </c>
      <c r="L41" s="97">
        <v>0.11</v>
      </c>
      <c r="M41" s="99">
        <v>0.89</v>
      </c>
    </row>
    <row r="42" spans="1:13" x14ac:dyDescent="0.25">
      <c r="A42" s="100" t="s">
        <v>23</v>
      </c>
      <c r="B42" s="101"/>
      <c r="C42" s="102"/>
      <c r="D42" s="103"/>
      <c r="E42" s="102"/>
      <c r="F42" s="104">
        <v>0.05</v>
      </c>
      <c r="G42" s="105">
        <v>0.95</v>
      </c>
      <c r="H42" s="104">
        <v>0.17647058823529413</v>
      </c>
      <c r="I42" s="106">
        <v>0.82352941176470584</v>
      </c>
      <c r="J42" s="104">
        <v>7.1428571428571425E-2</v>
      </c>
      <c r="K42" s="105">
        <v>0.9285714285714286</v>
      </c>
      <c r="L42" s="104">
        <v>0.15789473684210525</v>
      </c>
      <c r="M42" s="106">
        <v>0.84210526315789469</v>
      </c>
    </row>
    <row r="43" spans="1:13" x14ac:dyDescent="0.25">
      <c r="A43" s="93" t="s">
        <v>24</v>
      </c>
      <c r="B43" s="94"/>
      <c r="C43" s="95"/>
      <c r="D43" s="96"/>
      <c r="E43" s="95"/>
      <c r="F43" s="97">
        <v>0.125</v>
      </c>
      <c r="G43" s="98">
        <v>0.875</v>
      </c>
      <c r="H43" s="97">
        <v>0.10810810810810811</v>
      </c>
      <c r="I43" s="99">
        <v>0.89189189189189189</v>
      </c>
      <c r="J43" s="97">
        <v>0.23529411764705882</v>
      </c>
      <c r="K43" s="98">
        <v>0.76470588235294112</v>
      </c>
      <c r="L43" s="97">
        <v>7.8947368421052627E-2</v>
      </c>
      <c r="M43" s="99">
        <v>0.92105263157894735</v>
      </c>
    </row>
    <row r="44" spans="1:13" x14ac:dyDescent="0.25">
      <c r="A44" s="100" t="s">
        <v>25</v>
      </c>
      <c r="B44" s="101"/>
      <c r="C44" s="102"/>
      <c r="D44" s="103"/>
      <c r="E44" s="102"/>
      <c r="F44" s="104">
        <v>0.14285714285714285</v>
      </c>
      <c r="G44" s="105">
        <v>0.8571428571428571</v>
      </c>
      <c r="H44" s="104">
        <v>0.20689655172413793</v>
      </c>
      <c r="I44" s="106">
        <v>0.7931034482758621</v>
      </c>
      <c r="J44" s="104" t="s">
        <v>67</v>
      </c>
      <c r="K44" s="105" t="s">
        <v>67</v>
      </c>
      <c r="L44" s="104">
        <v>0</v>
      </c>
      <c r="M44" s="106">
        <v>1</v>
      </c>
    </row>
    <row r="45" spans="1:13" x14ac:dyDescent="0.25">
      <c r="A45" s="93" t="s">
        <v>26</v>
      </c>
      <c r="B45" s="94"/>
      <c r="C45" s="95"/>
      <c r="D45" s="96"/>
      <c r="E45" s="95"/>
      <c r="F45" s="97">
        <v>0.1111111111111111</v>
      </c>
      <c r="G45" s="98">
        <v>0.88888888888888884</v>
      </c>
      <c r="H45" s="97">
        <v>2.2222222222222223E-2</v>
      </c>
      <c r="I45" s="99">
        <v>0.97777777777777775</v>
      </c>
      <c r="J45" s="97">
        <v>6.6666666666666666E-2</v>
      </c>
      <c r="K45" s="98">
        <v>0.93333333333333335</v>
      </c>
      <c r="L45" s="97">
        <v>9.5238095238095233E-2</v>
      </c>
      <c r="M45" s="99">
        <v>0.90476190476190477</v>
      </c>
    </row>
    <row r="46" spans="1:13" x14ac:dyDescent="0.25">
      <c r="A46" s="100" t="s">
        <v>27</v>
      </c>
      <c r="B46" s="101"/>
      <c r="C46" s="102"/>
      <c r="D46" s="103"/>
      <c r="E46" s="102"/>
      <c r="F46" s="104">
        <v>0</v>
      </c>
      <c r="G46" s="105">
        <v>1</v>
      </c>
      <c r="H46" s="104">
        <v>9.3023255813953487E-2</v>
      </c>
      <c r="I46" s="106">
        <v>0.90697674418604646</v>
      </c>
      <c r="J46" s="104">
        <v>3.4482758620689655E-2</v>
      </c>
      <c r="K46" s="105">
        <v>0.96551724137931039</v>
      </c>
      <c r="L46" s="104">
        <v>0.17647058823529413</v>
      </c>
      <c r="M46" s="106">
        <v>0.82352941176470584</v>
      </c>
    </row>
    <row r="47" spans="1:13" x14ac:dyDescent="0.25">
      <c r="A47" s="93" t="s">
        <v>28</v>
      </c>
      <c r="B47" s="94"/>
      <c r="C47" s="95"/>
      <c r="D47" s="96"/>
      <c r="E47" s="95"/>
      <c r="F47" s="97">
        <v>0.1044776119402985</v>
      </c>
      <c r="G47" s="98">
        <v>0.89552238805970152</v>
      </c>
      <c r="H47" s="97">
        <v>0.14634146341463414</v>
      </c>
      <c r="I47" s="99">
        <v>0.85365853658536583</v>
      </c>
      <c r="J47" s="97">
        <v>7.407407407407407E-2</v>
      </c>
      <c r="K47" s="98">
        <v>0.92592592592592593</v>
      </c>
      <c r="L47" s="97">
        <v>0.2</v>
      </c>
      <c r="M47" s="99">
        <v>0.8</v>
      </c>
    </row>
    <row r="48" spans="1:13" x14ac:dyDescent="0.25">
      <c r="A48" s="100" t="s">
        <v>29</v>
      </c>
      <c r="B48" s="101"/>
      <c r="C48" s="102"/>
      <c r="D48" s="103"/>
      <c r="E48" s="102"/>
      <c r="F48" s="104">
        <v>0.10638297872340426</v>
      </c>
      <c r="G48" s="105">
        <v>0.8936170212765957</v>
      </c>
      <c r="H48" s="104">
        <v>9.7826086956521743E-2</v>
      </c>
      <c r="I48" s="106">
        <v>0.90217391304347827</v>
      </c>
      <c r="J48" s="104">
        <v>0.10975609756097561</v>
      </c>
      <c r="K48" s="105">
        <v>0.8902439024390244</v>
      </c>
      <c r="L48" s="104">
        <v>0.189873417721519</v>
      </c>
      <c r="M48" s="106">
        <v>0.810126582278481</v>
      </c>
    </row>
    <row r="49" spans="1:26" ht="15.75" customHeight="1" x14ac:dyDescent="0.25">
      <c r="A49" s="93" t="s">
        <v>30</v>
      </c>
      <c r="B49" s="94"/>
      <c r="C49" s="95"/>
      <c r="D49" s="96"/>
      <c r="E49" s="95"/>
      <c r="F49" s="97">
        <v>6.2937062937062943E-2</v>
      </c>
      <c r="G49" s="98">
        <v>0.93706293706293708</v>
      </c>
      <c r="H49" s="97">
        <v>8.3333333333333329E-2</v>
      </c>
      <c r="I49" s="99">
        <v>0.91666666666666663</v>
      </c>
      <c r="J49" s="97">
        <v>0.11874999999999999</v>
      </c>
      <c r="K49" s="98">
        <v>0.88124999999999998</v>
      </c>
      <c r="L49" s="97">
        <v>0.16037735849056603</v>
      </c>
      <c r="M49" s="99">
        <v>0.839622641509434</v>
      </c>
    </row>
    <row r="50" spans="1:26" ht="15.75" customHeight="1" x14ac:dyDescent="0.25">
      <c r="A50" s="100" t="s">
        <v>31</v>
      </c>
      <c r="B50" s="101"/>
      <c r="C50" s="102"/>
      <c r="D50" s="103"/>
      <c r="E50" s="102"/>
      <c r="F50" s="104">
        <v>4.1666666666666664E-2</v>
      </c>
      <c r="G50" s="105">
        <v>0.95833333333333337</v>
      </c>
      <c r="H50" s="104">
        <v>0.23076923076923078</v>
      </c>
      <c r="I50" s="106">
        <v>0.76923076923076927</v>
      </c>
      <c r="J50" s="104">
        <v>4.7619047619047616E-2</v>
      </c>
      <c r="K50" s="105">
        <v>0.95238095238095233</v>
      </c>
      <c r="L50" s="104">
        <v>0</v>
      </c>
      <c r="M50" s="106">
        <v>1</v>
      </c>
    </row>
    <row r="51" spans="1:26" x14ac:dyDescent="0.25">
      <c r="A51" s="93" t="s">
        <v>32</v>
      </c>
      <c r="B51" s="94"/>
      <c r="C51" s="95"/>
      <c r="D51" s="96"/>
      <c r="E51" s="95"/>
      <c r="F51" s="97">
        <v>0.13953488372093023</v>
      </c>
      <c r="G51" s="98">
        <v>0.86046511627906974</v>
      </c>
      <c r="H51" s="97">
        <v>0.15789473684210525</v>
      </c>
      <c r="I51" s="99">
        <v>0.84210526315789469</v>
      </c>
      <c r="J51" s="97">
        <v>9.5238095238095233E-2</v>
      </c>
      <c r="K51" s="98">
        <v>0.90476190476190477</v>
      </c>
      <c r="L51" s="97">
        <v>0.2413793103448276</v>
      </c>
      <c r="M51" s="99">
        <v>0.75862068965517238</v>
      </c>
    </row>
    <row r="52" spans="1:26" ht="15.75" customHeight="1" x14ac:dyDescent="0.25">
      <c r="A52" s="100" t="s">
        <v>33</v>
      </c>
      <c r="B52" s="101"/>
      <c r="C52" s="102"/>
      <c r="D52" s="103"/>
      <c r="E52" s="102"/>
      <c r="F52" s="104">
        <v>7.6923076923076927E-2</v>
      </c>
      <c r="G52" s="105">
        <v>0.92307692307692313</v>
      </c>
      <c r="H52" s="104">
        <v>0.2</v>
      </c>
      <c r="I52" s="106">
        <v>0.8</v>
      </c>
      <c r="J52" s="104">
        <v>0.2</v>
      </c>
      <c r="K52" s="105">
        <v>0.8</v>
      </c>
      <c r="L52" s="104">
        <v>0.2</v>
      </c>
      <c r="M52" s="106">
        <v>0.8</v>
      </c>
    </row>
    <row r="53" spans="1:26" ht="15.75" customHeight="1" x14ac:dyDescent="0.25">
      <c r="A53" s="93" t="s">
        <v>34</v>
      </c>
      <c r="B53" s="94"/>
      <c r="C53" s="95"/>
      <c r="D53" s="96"/>
      <c r="E53" s="95"/>
      <c r="F53" s="97">
        <v>0.2</v>
      </c>
      <c r="G53" s="98">
        <v>0.8</v>
      </c>
      <c r="H53" s="97">
        <v>0.17073170731707318</v>
      </c>
      <c r="I53" s="99">
        <v>0.82926829268292679</v>
      </c>
      <c r="J53" s="97">
        <v>0.1388888888888889</v>
      </c>
      <c r="K53" s="98">
        <v>0.86111111111111116</v>
      </c>
      <c r="L53" s="97">
        <v>8.3333333333333329E-2</v>
      </c>
      <c r="M53" s="99">
        <v>0.91666666666666663</v>
      </c>
    </row>
    <row r="54" spans="1:26" ht="16.5" thickBot="1" x14ac:dyDescent="0.3">
      <c r="A54" s="107" t="s">
        <v>35</v>
      </c>
      <c r="B54" s="108"/>
      <c r="C54" s="109"/>
      <c r="D54" s="110"/>
      <c r="E54" s="109"/>
      <c r="F54" s="111">
        <v>6.741573033707865E-2</v>
      </c>
      <c r="G54" s="112">
        <v>0.93258426966292129</v>
      </c>
      <c r="H54" s="111">
        <v>7.6923076923076927E-2</v>
      </c>
      <c r="I54" s="113">
        <v>0.92307692307692313</v>
      </c>
      <c r="J54" s="111">
        <v>0.24444444444444444</v>
      </c>
      <c r="K54" s="112">
        <v>0.75555555555555554</v>
      </c>
      <c r="L54" s="111">
        <v>0.22727272727272727</v>
      </c>
      <c r="M54" s="113">
        <v>0.77272727272727271</v>
      </c>
    </row>
    <row r="55" spans="1:26" ht="16.5" thickBot="1" x14ac:dyDescent="0.3">
      <c r="A55" s="7" t="s">
        <v>36</v>
      </c>
      <c r="B55" s="133">
        <v>8.7884806355511408E-2</v>
      </c>
      <c r="C55" s="135">
        <v>0.91211519364448856</v>
      </c>
      <c r="D55" s="133">
        <v>8.6705202312138727E-2</v>
      </c>
      <c r="E55" s="135">
        <v>0.91329479768786126</v>
      </c>
      <c r="F55" s="133">
        <v>0.14129979035639412</v>
      </c>
      <c r="G55" s="134">
        <v>0.85870020964360583</v>
      </c>
      <c r="H55" s="133">
        <v>0.1834625322997416</v>
      </c>
      <c r="I55" s="135">
        <v>0.81653746770025837</v>
      </c>
      <c r="J55" s="133">
        <v>0.13896353166986564</v>
      </c>
      <c r="K55" s="134">
        <v>0.86103646833013436</v>
      </c>
      <c r="L55" s="133">
        <v>0.20979020979020979</v>
      </c>
      <c r="M55" s="135">
        <v>0.79020979020979021</v>
      </c>
      <c r="O55" s="33"/>
      <c r="S55" s="33"/>
      <c r="T55" s="27"/>
      <c r="U55" s="27"/>
      <c r="V55" s="27"/>
      <c r="W55" s="33"/>
      <c r="X55" s="27"/>
      <c r="Y55" s="27"/>
      <c r="Z55" s="27"/>
    </row>
    <row r="56" spans="1:26" x14ac:dyDescent="0.25">
      <c r="A56" s="45" t="s">
        <v>40</v>
      </c>
      <c r="K56" s="33"/>
    </row>
    <row r="57" spans="1:26" x14ac:dyDescent="0.25">
      <c r="A57" s="130" t="s">
        <v>60</v>
      </c>
      <c r="K57" s="33"/>
    </row>
    <row r="58" spans="1:26" x14ac:dyDescent="0.25">
      <c r="A58" s="129" t="s">
        <v>59</v>
      </c>
      <c r="K58" s="33"/>
    </row>
    <row r="59" spans="1:26" x14ac:dyDescent="0.25">
      <c r="A59" s="43" t="s">
        <v>58</v>
      </c>
      <c r="B59" s="42"/>
      <c r="C59" s="42"/>
      <c r="J59"/>
      <c r="K59"/>
      <c r="L59"/>
      <c r="M59"/>
      <c r="N59"/>
      <c r="O59"/>
      <c r="P59"/>
      <c r="Q59"/>
      <c r="R59"/>
    </row>
    <row r="60" spans="1:26" x14ac:dyDescent="0.25">
      <c r="A60" s="38"/>
      <c r="K60" s="33"/>
    </row>
    <row r="61" spans="1:26" x14ac:dyDescent="0.25">
      <c r="A61" s="18" t="s">
        <v>37</v>
      </c>
      <c r="B61" s="17"/>
      <c r="C61" s="17"/>
      <c r="D61" s="17"/>
      <c r="E61" s="17"/>
      <c r="F61" s="17"/>
      <c r="G61" s="17"/>
      <c r="H61" s="17"/>
      <c r="I61" s="17"/>
      <c r="K61" s="33"/>
    </row>
    <row r="62" spans="1:26" x14ac:dyDescent="0.25">
      <c r="A62" s="152" t="s">
        <v>55</v>
      </c>
      <c r="B62" s="152"/>
      <c r="C62" s="152"/>
      <c r="D62" s="152"/>
      <c r="E62" s="152"/>
      <c r="F62" s="152"/>
      <c r="G62" s="152"/>
      <c r="H62" s="152"/>
      <c r="I62" s="152"/>
      <c r="K62" s="33"/>
    </row>
    <row r="63" spans="1:26" x14ac:dyDescent="0.25">
      <c r="A63" s="152"/>
      <c r="B63" s="152"/>
      <c r="C63" s="152"/>
      <c r="D63" s="152"/>
      <c r="E63" s="152"/>
      <c r="F63" s="152"/>
      <c r="G63" s="152"/>
      <c r="H63" s="152"/>
      <c r="I63" s="152"/>
      <c r="K63" s="33"/>
    </row>
    <row r="64" spans="1:26" x14ac:dyDescent="0.25">
      <c r="A64" s="19"/>
      <c r="B64" s="19"/>
      <c r="C64" s="19"/>
      <c r="D64" s="19"/>
      <c r="E64" s="19"/>
      <c r="F64" s="19"/>
      <c r="G64" s="19"/>
      <c r="H64" s="19"/>
      <c r="I64" s="19"/>
      <c r="K64" s="33"/>
    </row>
    <row r="65" spans="1:11" x14ac:dyDescent="0.25">
      <c r="A65" s="152" t="s">
        <v>69</v>
      </c>
      <c r="B65" s="152"/>
      <c r="C65" s="152"/>
      <c r="D65" s="152"/>
      <c r="E65" s="152"/>
      <c r="F65" s="152"/>
      <c r="G65" s="152"/>
      <c r="H65" s="152"/>
      <c r="I65" s="152"/>
      <c r="K65" s="33"/>
    </row>
    <row r="66" spans="1:11" x14ac:dyDescent="0.25">
      <c r="A66" s="152"/>
      <c r="B66" s="152"/>
      <c r="C66" s="152"/>
      <c r="D66" s="152"/>
      <c r="E66" s="152"/>
      <c r="F66" s="152"/>
      <c r="G66" s="152"/>
      <c r="H66" s="152"/>
      <c r="I66" s="152"/>
      <c r="K66" s="33"/>
    </row>
    <row r="67" spans="1:11" x14ac:dyDescent="0.25">
      <c r="A67" s="152"/>
      <c r="B67" s="152"/>
      <c r="C67" s="152"/>
      <c r="D67" s="152"/>
      <c r="E67" s="152"/>
      <c r="F67" s="152"/>
      <c r="G67" s="152"/>
      <c r="H67" s="152"/>
      <c r="I67" s="152"/>
      <c r="K67" s="33"/>
    </row>
    <row r="68" spans="1:11" x14ac:dyDescent="0.25">
      <c r="A68" s="152"/>
      <c r="B68" s="152"/>
      <c r="C68" s="152"/>
      <c r="D68" s="152"/>
      <c r="E68" s="152"/>
      <c r="F68" s="152"/>
      <c r="G68" s="152"/>
      <c r="H68" s="152"/>
      <c r="I68" s="152"/>
      <c r="K68" s="33"/>
    </row>
    <row r="69" spans="1:11" x14ac:dyDescent="0.25">
      <c r="K69" s="33"/>
    </row>
    <row r="70" spans="1:11" x14ac:dyDescent="0.25">
      <c r="K70" s="33"/>
    </row>
    <row r="71" spans="1:11" x14ac:dyDescent="0.25">
      <c r="K71" s="33"/>
    </row>
    <row r="72" spans="1:11" x14ac:dyDescent="0.25">
      <c r="K72" s="33"/>
    </row>
    <row r="73" spans="1:11" x14ac:dyDescent="0.25">
      <c r="K73" s="33"/>
    </row>
    <row r="74" spans="1:11" x14ac:dyDescent="0.25">
      <c r="K74" s="33"/>
    </row>
    <row r="75" spans="1:11" x14ac:dyDescent="0.25">
      <c r="K75" s="33"/>
    </row>
    <row r="76" spans="1:11" x14ac:dyDescent="0.25">
      <c r="K76" s="33"/>
    </row>
    <row r="77" spans="1:11" x14ac:dyDescent="0.25">
      <c r="K77" s="33"/>
    </row>
  </sheetData>
  <mergeCells count="6">
    <mergeCell ref="A62:I63"/>
    <mergeCell ref="A65:I68"/>
    <mergeCell ref="A16:A17"/>
    <mergeCell ref="A11:K13"/>
    <mergeCell ref="A14:I14"/>
    <mergeCell ref="J15:M15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Q69"/>
  <sheetViews>
    <sheetView showGridLines="0" workbookViewId="0">
      <selection activeCell="A66" sqref="A66:I69"/>
    </sheetView>
  </sheetViews>
  <sheetFormatPr defaultRowHeight="15.75" x14ac:dyDescent="0.25"/>
  <cols>
    <col min="1" max="1" width="30.5" customWidth="1"/>
    <col min="11" max="11" width="9" customWidth="1"/>
  </cols>
  <sheetData>
    <row r="7" spans="1:13" s="39" customFormat="1" ht="24.75" customHeight="1" x14ac:dyDescent="0.4">
      <c r="A7" s="49" t="s">
        <v>49</v>
      </c>
    </row>
    <row r="8" spans="1:13" s="41" customFormat="1" ht="17.25" customHeight="1" x14ac:dyDescent="0.25">
      <c r="A8" s="48" t="s">
        <v>50</v>
      </c>
      <c r="B8" s="40"/>
      <c r="C8" s="40"/>
      <c r="D8" s="40"/>
      <c r="E8" s="40"/>
      <c r="F8" s="40"/>
      <c r="G8" s="40"/>
      <c r="H8" s="40"/>
    </row>
    <row r="9" spans="1:13" x14ac:dyDescent="0.25">
      <c r="A9" s="8" t="s">
        <v>45</v>
      </c>
      <c r="B9" s="2"/>
      <c r="C9" s="2"/>
      <c r="D9" s="2"/>
      <c r="E9" s="2"/>
      <c r="F9" s="2"/>
      <c r="G9" s="2"/>
      <c r="H9" s="2"/>
      <c r="I9" s="2"/>
      <c r="J9" s="2"/>
      <c r="K9" s="2"/>
    </row>
    <row r="10" spans="1:13" x14ac:dyDescent="0.25">
      <c r="A10" s="8" t="s">
        <v>46</v>
      </c>
      <c r="B10" s="2"/>
      <c r="C10" s="2"/>
      <c r="D10" s="2"/>
      <c r="E10" s="2"/>
      <c r="F10" s="2"/>
      <c r="G10" s="2"/>
      <c r="H10" s="2"/>
      <c r="I10" s="2"/>
      <c r="J10" s="2"/>
      <c r="K10" s="2"/>
    </row>
    <row r="11" spans="1:13" ht="15.75" customHeight="1" x14ac:dyDescent="0.25">
      <c r="A11" s="139" t="s">
        <v>68</v>
      </c>
      <c r="B11" s="139"/>
      <c r="C11" s="139"/>
      <c r="D11" s="139"/>
      <c r="E11" s="139"/>
      <c r="F11" s="139"/>
      <c r="G11" s="139"/>
      <c r="H11" s="139"/>
      <c r="I11" s="139"/>
      <c r="J11" s="139"/>
      <c r="K11" s="139"/>
      <c r="L11" s="1"/>
      <c r="M11" s="1"/>
    </row>
    <row r="12" spans="1:13" x14ac:dyDescent="0.25">
      <c r="A12" s="139"/>
      <c r="B12" s="139"/>
      <c r="C12" s="139"/>
      <c r="D12" s="139"/>
      <c r="E12" s="139"/>
      <c r="F12" s="139"/>
      <c r="G12" s="139"/>
      <c r="H12" s="139"/>
      <c r="I12" s="139"/>
      <c r="J12" s="139"/>
      <c r="K12" s="139"/>
      <c r="L12" s="1"/>
      <c r="M12" s="1"/>
    </row>
    <row r="13" spans="1:13" x14ac:dyDescent="0.25">
      <c r="A13" s="139"/>
      <c r="B13" s="139"/>
      <c r="C13" s="139"/>
      <c r="D13" s="139"/>
      <c r="E13" s="139"/>
      <c r="F13" s="139"/>
      <c r="G13" s="139"/>
      <c r="H13" s="139"/>
      <c r="I13" s="139"/>
      <c r="J13" s="139"/>
      <c r="K13" s="139"/>
    </row>
    <row r="14" spans="1:13" x14ac:dyDescent="0.25">
      <c r="A14" s="139"/>
      <c r="B14" s="139"/>
      <c r="C14" s="139"/>
      <c r="D14" s="139"/>
      <c r="E14" s="139"/>
      <c r="F14" s="139"/>
      <c r="G14" s="139"/>
      <c r="H14" s="139"/>
      <c r="I14" s="139"/>
      <c r="J14" s="139"/>
      <c r="K14" s="139"/>
    </row>
    <row r="15" spans="1:13" x14ac:dyDescent="0.25">
      <c r="A15" s="120"/>
      <c r="B15" s="120"/>
      <c r="C15" s="120"/>
      <c r="D15" s="120"/>
      <c r="E15" s="120"/>
      <c r="F15" s="120"/>
      <c r="G15" s="120"/>
      <c r="H15" s="120"/>
      <c r="I15" s="120"/>
      <c r="J15" s="120"/>
      <c r="K15" s="120"/>
    </row>
    <row r="16" spans="1:13" ht="16.5" customHeight="1" thickBot="1" x14ac:dyDescent="0.3">
      <c r="A16" s="140" t="s">
        <v>53</v>
      </c>
      <c r="B16" s="140"/>
      <c r="C16" s="140"/>
      <c r="D16" s="140"/>
      <c r="E16" s="140"/>
      <c r="F16" s="141"/>
      <c r="G16" s="141"/>
      <c r="H16" s="141"/>
      <c r="I16" s="141"/>
      <c r="J16" s="23"/>
      <c r="K16" s="23"/>
    </row>
    <row r="17" spans="1:17" ht="16.5" thickBot="1" x14ac:dyDescent="0.3">
      <c r="A17" s="10"/>
      <c r="B17" s="11"/>
      <c r="C17" s="14" t="s">
        <v>43</v>
      </c>
      <c r="D17" s="13"/>
      <c r="E17" s="12"/>
      <c r="F17" s="158" t="s">
        <v>44</v>
      </c>
      <c r="G17" s="159"/>
      <c r="H17" s="159"/>
      <c r="I17" s="159"/>
      <c r="J17" s="159"/>
      <c r="K17" s="160"/>
      <c r="L17" s="158" t="s">
        <v>57</v>
      </c>
      <c r="M17" s="159"/>
      <c r="N17" s="159"/>
      <c r="O17" s="159"/>
      <c r="P17" s="159"/>
      <c r="Q17" s="160"/>
    </row>
    <row r="18" spans="1:17" ht="16.5" thickBot="1" x14ac:dyDescent="0.3">
      <c r="A18" s="157"/>
      <c r="B18" s="15" t="s">
        <v>41</v>
      </c>
      <c r="C18" s="4"/>
      <c r="D18" s="16" t="s">
        <v>42</v>
      </c>
      <c r="E18" s="6"/>
      <c r="F18" s="15" t="s">
        <v>41</v>
      </c>
      <c r="G18" s="4"/>
      <c r="H18" s="16" t="s">
        <v>42</v>
      </c>
      <c r="I18" s="6"/>
      <c r="J18" s="150" t="s">
        <v>66</v>
      </c>
      <c r="K18" s="151"/>
      <c r="L18" s="15" t="s">
        <v>41</v>
      </c>
      <c r="M18" s="4"/>
      <c r="N18" s="16" t="s">
        <v>42</v>
      </c>
      <c r="O18" s="6"/>
      <c r="P18" s="150" t="s">
        <v>66</v>
      </c>
      <c r="Q18" s="151"/>
    </row>
    <row r="19" spans="1:17" ht="32.25" thickBot="1" x14ac:dyDescent="0.3">
      <c r="A19" s="157"/>
      <c r="B19" s="30" t="s">
        <v>47</v>
      </c>
      <c r="C19" s="31" t="s">
        <v>48</v>
      </c>
      <c r="D19" s="30" t="s">
        <v>47</v>
      </c>
      <c r="E19" s="31" t="s">
        <v>48</v>
      </c>
      <c r="F19" s="30" t="s">
        <v>47</v>
      </c>
      <c r="G19" s="34" t="s">
        <v>48</v>
      </c>
      <c r="H19" s="30" t="s">
        <v>47</v>
      </c>
      <c r="I19" s="31" t="s">
        <v>48</v>
      </c>
      <c r="J19" s="30" t="s">
        <v>47</v>
      </c>
      <c r="K19" s="31" t="s">
        <v>48</v>
      </c>
      <c r="L19" s="30" t="s">
        <v>47</v>
      </c>
      <c r="M19" s="34" t="s">
        <v>48</v>
      </c>
      <c r="N19" s="30" t="s">
        <v>47</v>
      </c>
      <c r="O19" s="31" t="s">
        <v>48</v>
      </c>
      <c r="P19" s="30" t="s">
        <v>47</v>
      </c>
      <c r="Q19" s="31" t="s">
        <v>48</v>
      </c>
    </row>
    <row r="20" spans="1:17" ht="19.5" thickBot="1" x14ac:dyDescent="0.35">
      <c r="A20" s="64" t="s">
        <v>38</v>
      </c>
      <c r="B20" s="65">
        <v>0.11884057971014492</v>
      </c>
      <c r="C20" s="66">
        <v>0.88115942028985506</v>
      </c>
      <c r="D20" s="67">
        <v>0.14327485380116958</v>
      </c>
      <c r="E20" s="66">
        <v>0.85672514619883045</v>
      </c>
      <c r="F20" s="65">
        <v>0.18181818181818182</v>
      </c>
      <c r="G20" s="66">
        <v>0.81818181818181823</v>
      </c>
      <c r="H20" s="67">
        <v>0.19771863117870722</v>
      </c>
      <c r="I20" s="66">
        <v>0.80228136882129275</v>
      </c>
      <c r="J20" s="67">
        <v>0.38235294117647056</v>
      </c>
      <c r="K20" s="66">
        <v>0.61764705882352944</v>
      </c>
      <c r="L20" s="65">
        <v>0.21114864864864866</v>
      </c>
      <c r="M20" s="66">
        <v>0.78885135135135132</v>
      </c>
      <c r="N20" s="67">
        <v>0.22393822393822393</v>
      </c>
      <c r="O20" s="66">
        <v>0.77606177606177607</v>
      </c>
      <c r="P20" s="67">
        <v>0.47368421052631576</v>
      </c>
      <c r="Q20" s="66">
        <v>0.52631578947368418</v>
      </c>
    </row>
    <row r="21" spans="1:17" x14ac:dyDescent="0.25">
      <c r="A21" s="50" t="s">
        <v>2</v>
      </c>
      <c r="B21" s="54"/>
      <c r="C21" s="56"/>
      <c r="D21" s="55"/>
      <c r="E21" s="56"/>
      <c r="F21" s="54">
        <v>0.26923076923076922</v>
      </c>
      <c r="G21" s="56">
        <v>0.73076923076923073</v>
      </c>
      <c r="H21" s="55">
        <v>0.26666666666666666</v>
      </c>
      <c r="I21" s="56">
        <v>0.73333333333333328</v>
      </c>
      <c r="J21" s="55"/>
      <c r="K21" s="56"/>
      <c r="L21" s="54">
        <v>0.14705882352941177</v>
      </c>
      <c r="M21" s="56">
        <v>0.8529411764705882</v>
      </c>
      <c r="N21" s="55">
        <v>0.23076923076923078</v>
      </c>
      <c r="O21" s="56">
        <v>0.76923076923076927</v>
      </c>
      <c r="P21" s="55"/>
      <c r="Q21" s="56"/>
    </row>
    <row r="22" spans="1:17" x14ac:dyDescent="0.25">
      <c r="A22" s="57" t="s">
        <v>3</v>
      </c>
      <c r="B22" s="61"/>
      <c r="C22" s="63"/>
      <c r="D22" s="62"/>
      <c r="E22" s="63"/>
      <c r="F22" s="61">
        <v>0.14285714285714285</v>
      </c>
      <c r="G22" s="63">
        <v>0.8571428571428571</v>
      </c>
      <c r="H22" s="62">
        <v>0.125</v>
      </c>
      <c r="I22" s="63">
        <v>0.875</v>
      </c>
      <c r="J22" s="62"/>
      <c r="K22" s="63"/>
      <c r="L22" s="61">
        <v>0.25925925925925924</v>
      </c>
      <c r="M22" s="63">
        <v>0.7407407407407407</v>
      </c>
      <c r="N22" s="62">
        <v>0.15151515151515152</v>
      </c>
      <c r="O22" s="63">
        <v>0.84848484848484851</v>
      </c>
      <c r="P22" s="62"/>
      <c r="Q22" s="63"/>
    </row>
    <row r="23" spans="1:17" x14ac:dyDescent="0.25">
      <c r="A23" s="50" t="s">
        <v>51</v>
      </c>
      <c r="B23" s="54"/>
      <c r="C23" s="56"/>
      <c r="D23" s="55"/>
      <c r="E23" s="56"/>
      <c r="F23" s="54">
        <v>0.22727272727272727</v>
      </c>
      <c r="G23" s="56">
        <v>0.77272727272727271</v>
      </c>
      <c r="H23" s="55">
        <v>0.33333333333333331</v>
      </c>
      <c r="I23" s="56">
        <v>0.66666666666666663</v>
      </c>
      <c r="J23" s="55"/>
      <c r="K23" s="56"/>
      <c r="L23" s="54">
        <v>0.30434782608695654</v>
      </c>
      <c r="M23" s="56">
        <v>0.69565217391304346</v>
      </c>
      <c r="N23" s="55">
        <v>0.20833333333333334</v>
      </c>
      <c r="O23" s="56">
        <v>0.79166666666666663</v>
      </c>
      <c r="P23" s="55"/>
      <c r="Q23" s="56"/>
    </row>
    <row r="24" spans="1:17" x14ac:dyDescent="0.25">
      <c r="A24" s="57" t="s">
        <v>4</v>
      </c>
      <c r="B24" s="61"/>
      <c r="C24" s="63"/>
      <c r="D24" s="62"/>
      <c r="E24" s="63"/>
      <c r="F24" s="61">
        <v>0.2857142857142857</v>
      </c>
      <c r="G24" s="63">
        <v>0.7142857142857143</v>
      </c>
      <c r="H24" s="62">
        <v>0.14285714285714285</v>
      </c>
      <c r="I24" s="63">
        <v>0.8571428571428571</v>
      </c>
      <c r="J24" s="62"/>
      <c r="K24" s="63"/>
      <c r="L24" s="61">
        <v>0.23076923076923078</v>
      </c>
      <c r="M24" s="63">
        <v>0.76923076923076927</v>
      </c>
      <c r="N24" s="62">
        <v>0.25</v>
      </c>
      <c r="O24" s="63">
        <v>0.75</v>
      </c>
      <c r="P24" s="62"/>
      <c r="Q24" s="63"/>
    </row>
    <row r="25" spans="1:17" x14ac:dyDescent="0.25">
      <c r="A25" s="50" t="s">
        <v>5</v>
      </c>
      <c r="B25" s="54"/>
      <c r="C25" s="56"/>
      <c r="D25" s="55"/>
      <c r="E25" s="56"/>
      <c r="F25" s="54">
        <v>0.14000000000000001</v>
      </c>
      <c r="G25" s="56">
        <v>0.86</v>
      </c>
      <c r="H25" s="55">
        <v>0.13043478260869565</v>
      </c>
      <c r="I25" s="56">
        <v>0.86956521739130432</v>
      </c>
      <c r="J25" s="55"/>
      <c r="K25" s="56"/>
      <c r="L25" s="54">
        <v>0.10714285714285714</v>
      </c>
      <c r="M25" s="56">
        <v>0.8928571428571429</v>
      </c>
      <c r="N25" s="55">
        <v>0.17948717948717949</v>
      </c>
      <c r="O25" s="56">
        <v>0.82051282051282048</v>
      </c>
      <c r="P25" s="55"/>
      <c r="Q25" s="56"/>
    </row>
    <row r="26" spans="1:17" x14ac:dyDescent="0.25">
      <c r="A26" s="57" t="s">
        <v>6</v>
      </c>
      <c r="B26" s="61"/>
      <c r="C26" s="63"/>
      <c r="D26" s="62"/>
      <c r="E26" s="63"/>
      <c r="F26" s="61">
        <v>0.1875</v>
      </c>
      <c r="G26" s="63">
        <v>0.8125</v>
      </c>
      <c r="H26" s="62">
        <v>0.21739130434782608</v>
      </c>
      <c r="I26" s="63">
        <v>0.78260869565217395</v>
      </c>
      <c r="J26" s="62"/>
      <c r="K26" s="63"/>
      <c r="L26" s="61">
        <v>0.2413793103448276</v>
      </c>
      <c r="M26" s="63">
        <v>0.75862068965517238</v>
      </c>
      <c r="N26" s="62">
        <v>0.2857142857142857</v>
      </c>
      <c r="O26" s="63">
        <v>0.7142857142857143</v>
      </c>
      <c r="P26" s="62"/>
      <c r="Q26" s="63"/>
    </row>
    <row r="27" spans="1:17" x14ac:dyDescent="0.25">
      <c r="A27" s="50" t="s">
        <v>7</v>
      </c>
      <c r="B27" s="54"/>
      <c r="C27" s="56"/>
      <c r="D27" s="55"/>
      <c r="E27" s="56"/>
      <c r="F27" s="54">
        <v>0.18018018018018017</v>
      </c>
      <c r="G27" s="56">
        <v>0.81981981981981977</v>
      </c>
      <c r="H27" s="55">
        <v>0.1701388888888889</v>
      </c>
      <c r="I27" s="56">
        <v>0.82986111111111116</v>
      </c>
      <c r="J27" s="55"/>
      <c r="K27" s="56"/>
      <c r="L27" s="54">
        <v>0.17421602787456447</v>
      </c>
      <c r="M27" s="56">
        <v>0.82578397212543553</v>
      </c>
      <c r="N27" s="55">
        <v>0.16996047430830039</v>
      </c>
      <c r="O27" s="56">
        <v>0.83003952569169959</v>
      </c>
      <c r="P27" s="55"/>
      <c r="Q27" s="56"/>
    </row>
    <row r="28" spans="1:17" ht="16.5" thickBot="1" x14ac:dyDescent="0.3">
      <c r="A28" s="57" t="s">
        <v>8</v>
      </c>
      <c r="B28" s="61"/>
      <c r="C28" s="63"/>
      <c r="D28" s="62"/>
      <c r="E28" s="63"/>
      <c r="F28" s="61">
        <v>0.16901408450704225</v>
      </c>
      <c r="G28" s="63">
        <v>0.83098591549295775</v>
      </c>
      <c r="H28" s="62">
        <v>0.30120481927710846</v>
      </c>
      <c r="I28" s="63">
        <v>0.6987951807228916</v>
      </c>
      <c r="J28" s="62"/>
      <c r="K28" s="63"/>
      <c r="L28" s="61">
        <v>0.32520325203252032</v>
      </c>
      <c r="M28" s="63">
        <v>0.67479674796747968</v>
      </c>
      <c r="N28" s="62">
        <v>0.4044943820224719</v>
      </c>
      <c r="O28" s="63">
        <v>0.5955056179775281</v>
      </c>
      <c r="P28" s="62"/>
      <c r="Q28" s="63"/>
    </row>
    <row r="29" spans="1:17" ht="19.5" thickBot="1" x14ac:dyDescent="0.35">
      <c r="A29" s="68" t="s">
        <v>39</v>
      </c>
      <c r="B29" s="69">
        <v>8.2568807339449546E-2</v>
      </c>
      <c r="C29" s="70">
        <v>0.91743119266055051</v>
      </c>
      <c r="D29" s="71">
        <v>0.13574660633484162</v>
      </c>
      <c r="E29" s="70">
        <v>0.86425339366515841</v>
      </c>
      <c r="F29" s="69">
        <v>0.17316017316017315</v>
      </c>
      <c r="G29" s="70">
        <v>0.82683982683982682</v>
      </c>
      <c r="H29" s="71">
        <v>0.20802377414561665</v>
      </c>
      <c r="I29" s="70">
        <v>0.79197622585438332</v>
      </c>
      <c r="J29" s="71">
        <v>0.27500000000000002</v>
      </c>
      <c r="K29" s="70">
        <v>0.72499999999999998</v>
      </c>
      <c r="L29" s="69">
        <v>0.17862165963431786</v>
      </c>
      <c r="M29" s="70">
        <v>0.82137834036568214</v>
      </c>
      <c r="N29" s="71">
        <v>0.15083798882681565</v>
      </c>
      <c r="O29" s="70">
        <v>0.84916201117318435</v>
      </c>
      <c r="P29" s="71">
        <v>0.41935483870967744</v>
      </c>
      <c r="Q29" s="70">
        <v>0.58064516129032262</v>
      </c>
    </row>
    <row r="30" spans="1:17" x14ac:dyDescent="0.25">
      <c r="A30" s="72" t="s">
        <v>9</v>
      </c>
      <c r="B30" s="73"/>
      <c r="C30" s="74"/>
      <c r="D30" s="75"/>
      <c r="E30" s="74"/>
      <c r="F30" s="73">
        <v>0.15</v>
      </c>
      <c r="G30" s="74">
        <v>0.85</v>
      </c>
      <c r="H30" s="75">
        <v>0.22033898305084745</v>
      </c>
      <c r="I30" s="74">
        <v>0.77966101694915257</v>
      </c>
      <c r="J30" s="75"/>
      <c r="K30" s="74"/>
      <c r="L30" s="73">
        <v>0.15151515151515152</v>
      </c>
      <c r="M30" s="74">
        <v>0.84848484848484851</v>
      </c>
      <c r="N30" s="75">
        <v>0.1366906474820144</v>
      </c>
      <c r="O30" s="74">
        <v>0.86330935251798557</v>
      </c>
      <c r="P30" s="75"/>
      <c r="Q30" s="74"/>
    </row>
    <row r="31" spans="1:17" x14ac:dyDescent="0.25">
      <c r="A31" s="76" t="s">
        <v>10</v>
      </c>
      <c r="B31" s="77"/>
      <c r="C31" s="78"/>
      <c r="D31" s="79"/>
      <c r="E31" s="78"/>
      <c r="F31" s="77">
        <v>0.18811881188118812</v>
      </c>
      <c r="G31" s="78">
        <v>0.81188118811881194</v>
      </c>
      <c r="H31" s="79">
        <v>0.23333333333333334</v>
      </c>
      <c r="I31" s="78">
        <v>0.76666666666666672</v>
      </c>
      <c r="J31" s="79"/>
      <c r="K31" s="78"/>
      <c r="L31" s="77">
        <v>0.22222222222222221</v>
      </c>
      <c r="M31" s="78">
        <v>0.77777777777777779</v>
      </c>
      <c r="N31" s="79">
        <v>0.14666666666666667</v>
      </c>
      <c r="O31" s="78">
        <v>0.85333333333333339</v>
      </c>
      <c r="P31" s="79"/>
      <c r="Q31" s="78"/>
    </row>
    <row r="32" spans="1:17" x14ac:dyDescent="0.25">
      <c r="A32" s="72" t="s">
        <v>11</v>
      </c>
      <c r="B32" s="73"/>
      <c r="C32" s="74"/>
      <c r="D32" s="75"/>
      <c r="E32" s="74"/>
      <c r="F32" s="73">
        <v>0.1111111111111111</v>
      </c>
      <c r="G32" s="74">
        <v>0.88888888888888884</v>
      </c>
      <c r="H32" s="75">
        <v>0.18627450980392157</v>
      </c>
      <c r="I32" s="74">
        <v>0.81372549019607843</v>
      </c>
      <c r="J32" s="75"/>
      <c r="K32" s="74"/>
      <c r="L32" s="73">
        <v>0.16800000000000001</v>
      </c>
      <c r="M32" s="74">
        <v>0.83199999999999996</v>
      </c>
      <c r="N32" s="75">
        <v>0.17525773195876287</v>
      </c>
      <c r="O32" s="74">
        <v>0.82474226804123707</v>
      </c>
      <c r="P32" s="75"/>
      <c r="Q32" s="74"/>
    </row>
    <row r="33" spans="1:17" x14ac:dyDescent="0.25">
      <c r="A33" s="76" t="s">
        <v>12</v>
      </c>
      <c r="B33" s="77"/>
      <c r="C33" s="78"/>
      <c r="D33" s="79"/>
      <c r="E33" s="78"/>
      <c r="F33" s="77">
        <v>0.16666666666666666</v>
      </c>
      <c r="G33" s="78">
        <v>0.83333333333333337</v>
      </c>
      <c r="H33" s="79">
        <v>6.6666666666666666E-2</v>
      </c>
      <c r="I33" s="78">
        <v>0.93333333333333335</v>
      </c>
      <c r="J33" s="79"/>
      <c r="K33" s="78"/>
      <c r="L33" s="77">
        <v>8.3333333333333329E-2</v>
      </c>
      <c r="M33" s="78">
        <v>0.91666666666666663</v>
      </c>
      <c r="N33" s="79">
        <v>0.18</v>
      </c>
      <c r="O33" s="78">
        <v>0.82</v>
      </c>
      <c r="P33" s="79"/>
      <c r="Q33" s="78"/>
    </row>
    <row r="34" spans="1:17" x14ac:dyDescent="0.25">
      <c r="A34" s="72" t="s">
        <v>13</v>
      </c>
      <c r="B34" s="73"/>
      <c r="C34" s="74"/>
      <c r="D34" s="75"/>
      <c r="E34" s="74"/>
      <c r="F34" s="73">
        <v>0.20588235294117646</v>
      </c>
      <c r="G34" s="74">
        <v>0.79411764705882348</v>
      </c>
      <c r="H34" s="75">
        <v>0.23529411764705882</v>
      </c>
      <c r="I34" s="74">
        <v>0.76470588235294112</v>
      </c>
      <c r="J34" s="75"/>
      <c r="K34" s="74"/>
      <c r="L34" s="73">
        <v>0.21428571428571427</v>
      </c>
      <c r="M34" s="74">
        <v>0.7857142857142857</v>
      </c>
      <c r="N34" s="75">
        <v>0.17647058823529413</v>
      </c>
      <c r="O34" s="74">
        <v>0.82352941176470584</v>
      </c>
      <c r="P34" s="75"/>
      <c r="Q34" s="74"/>
    </row>
    <row r="35" spans="1:17" x14ac:dyDescent="0.25">
      <c r="A35" s="76" t="s">
        <v>14</v>
      </c>
      <c r="B35" s="77"/>
      <c r="C35" s="78"/>
      <c r="D35" s="79"/>
      <c r="E35" s="78"/>
      <c r="F35" s="77">
        <v>4.878048780487805E-2</v>
      </c>
      <c r="G35" s="78">
        <v>0.95121951219512191</v>
      </c>
      <c r="H35" s="79">
        <v>0.21568627450980393</v>
      </c>
      <c r="I35" s="78">
        <v>0.78431372549019607</v>
      </c>
      <c r="J35" s="79"/>
      <c r="K35" s="78"/>
      <c r="L35" s="77">
        <v>9.4339622641509441E-2</v>
      </c>
      <c r="M35" s="78">
        <v>0.90566037735849059</v>
      </c>
      <c r="N35" s="79">
        <v>8.4745762711864403E-2</v>
      </c>
      <c r="O35" s="78">
        <v>0.9152542372881356</v>
      </c>
      <c r="P35" s="79"/>
      <c r="Q35" s="78"/>
    </row>
    <row r="36" spans="1:17" ht="16.5" thickBot="1" x14ac:dyDescent="0.3">
      <c r="A36" s="72" t="s">
        <v>15</v>
      </c>
      <c r="B36" s="73"/>
      <c r="C36" s="74"/>
      <c r="D36" s="75"/>
      <c r="E36" s="74"/>
      <c r="F36" s="73">
        <v>0.31683168316831684</v>
      </c>
      <c r="G36" s="74">
        <v>0.68316831683168322</v>
      </c>
      <c r="H36" s="75">
        <v>0.22448979591836735</v>
      </c>
      <c r="I36" s="74">
        <v>0.77551020408163263</v>
      </c>
      <c r="J36" s="75"/>
      <c r="K36" s="74"/>
      <c r="L36" s="73">
        <v>0.28155339805825241</v>
      </c>
      <c r="M36" s="74">
        <v>0.71844660194174759</v>
      </c>
      <c r="N36" s="75">
        <v>0.1797752808988764</v>
      </c>
      <c r="O36" s="74">
        <v>0.8202247191011236</v>
      </c>
      <c r="P36" s="75"/>
      <c r="Q36" s="74"/>
    </row>
    <row r="37" spans="1:17" ht="19.5" thickBot="1" x14ac:dyDescent="0.35">
      <c r="A37" s="114" t="s">
        <v>16</v>
      </c>
      <c r="B37" s="115">
        <v>4.0045766590389019E-2</v>
      </c>
      <c r="C37" s="116">
        <v>0.95995423340961095</v>
      </c>
      <c r="D37" s="117">
        <v>8.4423305588585018E-2</v>
      </c>
      <c r="E37" s="116">
        <v>0.91557669441141498</v>
      </c>
      <c r="F37" s="115">
        <v>0.1024390243902439</v>
      </c>
      <c r="G37" s="116">
        <v>0.89756097560975612</v>
      </c>
      <c r="H37" s="117">
        <v>0.13253012048192772</v>
      </c>
      <c r="I37" s="116">
        <v>0.86746987951807231</v>
      </c>
      <c r="J37" s="117">
        <v>0.26666666666666666</v>
      </c>
      <c r="K37" s="116">
        <v>0.73333333333333328</v>
      </c>
      <c r="L37" s="115">
        <v>0.15004659832246039</v>
      </c>
      <c r="M37" s="116">
        <v>0.84995340167753963</v>
      </c>
      <c r="N37" s="117">
        <v>0.14368770764119601</v>
      </c>
      <c r="O37" s="116">
        <v>0.85631229235880402</v>
      </c>
      <c r="P37" s="117">
        <v>0.34482758620689657</v>
      </c>
      <c r="Q37" s="116">
        <v>0.65517241379310343</v>
      </c>
    </row>
    <row r="38" spans="1:17" x14ac:dyDescent="0.25">
      <c r="A38" s="86" t="s">
        <v>17</v>
      </c>
      <c r="B38" s="90"/>
      <c r="C38" s="92"/>
      <c r="D38" s="91"/>
      <c r="E38" s="92"/>
      <c r="F38" s="90">
        <v>0.30434782608695654</v>
      </c>
      <c r="G38" s="92">
        <v>0.69565217391304346</v>
      </c>
      <c r="H38" s="91">
        <v>0.36363636363636365</v>
      </c>
      <c r="I38" s="92">
        <v>0.63636363636363635</v>
      </c>
      <c r="J38" s="91"/>
      <c r="K38" s="92"/>
      <c r="L38" s="90">
        <v>0.25</v>
      </c>
      <c r="M38" s="92">
        <v>0.75</v>
      </c>
      <c r="N38" s="91">
        <v>0.16</v>
      </c>
      <c r="O38" s="92">
        <v>0.84</v>
      </c>
      <c r="P38" s="91"/>
      <c r="Q38" s="92"/>
    </row>
    <row r="39" spans="1:17" x14ac:dyDescent="0.25">
      <c r="A39" s="93" t="s">
        <v>18</v>
      </c>
      <c r="B39" s="97"/>
      <c r="C39" s="99"/>
      <c r="D39" s="98"/>
      <c r="E39" s="99"/>
      <c r="F39" s="97">
        <v>7.6923076923076927E-2</v>
      </c>
      <c r="G39" s="99">
        <v>0.92307692307692313</v>
      </c>
      <c r="H39" s="98">
        <v>0.11428571428571428</v>
      </c>
      <c r="I39" s="99">
        <v>0.88571428571428568</v>
      </c>
      <c r="J39" s="98"/>
      <c r="K39" s="99"/>
      <c r="L39" s="97">
        <v>8.3333333333333329E-2</v>
      </c>
      <c r="M39" s="99">
        <v>0.91666666666666663</v>
      </c>
      <c r="N39" s="98">
        <v>8.6956521739130432E-2</v>
      </c>
      <c r="O39" s="99">
        <v>0.91304347826086951</v>
      </c>
      <c r="P39" s="98"/>
      <c r="Q39" s="99"/>
    </row>
    <row r="40" spans="1:17" x14ac:dyDescent="0.25">
      <c r="A40" s="100" t="s">
        <v>19</v>
      </c>
      <c r="B40" s="104"/>
      <c r="C40" s="106"/>
      <c r="D40" s="105"/>
      <c r="E40" s="106"/>
      <c r="F40" s="104">
        <v>0</v>
      </c>
      <c r="G40" s="106">
        <v>1</v>
      </c>
      <c r="H40" s="105">
        <v>6.25E-2</v>
      </c>
      <c r="I40" s="106">
        <v>0.9375</v>
      </c>
      <c r="J40" s="105"/>
      <c r="K40" s="106"/>
      <c r="L40" s="104">
        <v>0</v>
      </c>
      <c r="M40" s="106">
        <v>1</v>
      </c>
      <c r="N40" s="105">
        <v>0</v>
      </c>
      <c r="O40" s="106">
        <v>1</v>
      </c>
      <c r="P40" s="105"/>
      <c r="Q40" s="106"/>
    </row>
    <row r="41" spans="1:17" ht="15.75" customHeight="1" x14ac:dyDescent="0.25">
      <c r="A41" s="93" t="s">
        <v>20</v>
      </c>
      <c r="B41" s="97"/>
      <c r="C41" s="99"/>
      <c r="D41" s="98"/>
      <c r="E41" s="99"/>
      <c r="F41" s="97">
        <v>0.25</v>
      </c>
      <c r="G41" s="99">
        <v>0.75</v>
      </c>
      <c r="H41" s="98">
        <v>0.13333333333333333</v>
      </c>
      <c r="I41" s="99">
        <v>0.8666666666666667</v>
      </c>
      <c r="J41" s="98"/>
      <c r="K41" s="99"/>
      <c r="L41" s="97">
        <v>0.3</v>
      </c>
      <c r="M41" s="99">
        <v>0.7</v>
      </c>
      <c r="N41" s="98">
        <v>6.25E-2</v>
      </c>
      <c r="O41" s="99">
        <v>0.9375</v>
      </c>
      <c r="P41" s="98"/>
      <c r="Q41" s="99"/>
    </row>
    <row r="42" spans="1:17" x14ac:dyDescent="0.25">
      <c r="A42" s="100" t="s">
        <v>21</v>
      </c>
      <c r="B42" s="104"/>
      <c r="C42" s="106"/>
      <c r="D42" s="105"/>
      <c r="E42" s="106"/>
      <c r="F42" s="104">
        <v>0.22222222222222221</v>
      </c>
      <c r="G42" s="106">
        <v>0.77777777777777779</v>
      </c>
      <c r="H42" s="105">
        <v>0.13157894736842105</v>
      </c>
      <c r="I42" s="106">
        <v>0.86842105263157898</v>
      </c>
      <c r="J42" s="105"/>
      <c r="K42" s="106"/>
      <c r="L42" s="104">
        <v>4.3478260869565216E-2</v>
      </c>
      <c r="M42" s="106">
        <v>0.95652173913043481</v>
      </c>
      <c r="N42" s="105">
        <v>0.16</v>
      </c>
      <c r="O42" s="106">
        <v>0.84</v>
      </c>
      <c r="P42" s="105"/>
      <c r="Q42" s="106"/>
    </row>
    <row r="43" spans="1:17" x14ac:dyDescent="0.25">
      <c r="A43" s="93" t="s">
        <v>22</v>
      </c>
      <c r="B43" s="97"/>
      <c r="C43" s="99"/>
      <c r="D43" s="98"/>
      <c r="E43" s="99"/>
      <c r="F43" s="97">
        <v>0.14285714285714285</v>
      </c>
      <c r="G43" s="99">
        <v>0.8571428571428571</v>
      </c>
      <c r="H43" s="98">
        <v>0.17475728155339806</v>
      </c>
      <c r="I43" s="99">
        <v>0.82524271844660191</v>
      </c>
      <c r="J43" s="98"/>
      <c r="K43" s="99"/>
      <c r="L43" s="97">
        <v>0.13461538461538461</v>
      </c>
      <c r="M43" s="99">
        <v>0.86538461538461542</v>
      </c>
      <c r="N43" s="98">
        <v>0.10810810810810811</v>
      </c>
      <c r="O43" s="99">
        <v>0.89189189189189189</v>
      </c>
      <c r="P43" s="98"/>
      <c r="Q43" s="99"/>
    </row>
    <row r="44" spans="1:17" ht="15.75" customHeight="1" x14ac:dyDescent="0.25">
      <c r="A44" s="100" t="s">
        <v>23</v>
      </c>
      <c r="B44" s="104"/>
      <c r="C44" s="106"/>
      <c r="D44" s="105"/>
      <c r="E44" s="106"/>
      <c r="F44" s="104">
        <v>0</v>
      </c>
      <c r="G44" s="106">
        <v>1</v>
      </c>
      <c r="H44" s="105">
        <v>0.2</v>
      </c>
      <c r="I44" s="106">
        <v>0.8</v>
      </c>
      <c r="J44" s="105"/>
      <c r="K44" s="106"/>
      <c r="L44" s="104">
        <v>0.14285714285714285</v>
      </c>
      <c r="M44" s="106">
        <v>0.8571428571428571</v>
      </c>
      <c r="N44" s="105">
        <v>0.1111111111111111</v>
      </c>
      <c r="O44" s="106">
        <v>0.88888888888888884</v>
      </c>
      <c r="P44" s="105"/>
      <c r="Q44" s="106"/>
    </row>
    <row r="45" spans="1:17" ht="15.75" customHeight="1" x14ac:dyDescent="0.25">
      <c r="A45" s="93" t="s">
        <v>24</v>
      </c>
      <c r="B45" s="97"/>
      <c r="C45" s="99"/>
      <c r="D45" s="98"/>
      <c r="E45" s="99"/>
      <c r="F45" s="97">
        <v>4.1666666666666664E-2</v>
      </c>
      <c r="G45" s="99">
        <v>0.95833333333333337</v>
      </c>
      <c r="H45" s="98">
        <v>0.17857142857142858</v>
      </c>
      <c r="I45" s="99">
        <v>0.8214285714285714</v>
      </c>
      <c r="J45" s="98"/>
      <c r="K45" s="99"/>
      <c r="L45" s="97">
        <v>0.13157894736842105</v>
      </c>
      <c r="M45" s="99">
        <v>0.86842105263157898</v>
      </c>
      <c r="N45" s="98">
        <v>0.16326530612244897</v>
      </c>
      <c r="O45" s="99">
        <v>0.83673469387755106</v>
      </c>
      <c r="P45" s="98"/>
      <c r="Q45" s="99"/>
    </row>
    <row r="46" spans="1:17" x14ac:dyDescent="0.25">
      <c r="A46" s="100" t="s">
        <v>25</v>
      </c>
      <c r="B46" s="104"/>
      <c r="C46" s="106"/>
      <c r="D46" s="105"/>
      <c r="E46" s="106"/>
      <c r="F46" s="104">
        <v>0.1875</v>
      </c>
      <c r="G46" s="106">
        <v>0.8125</v>
      </c>
      <c r="H46" s="105">
        <v>0.14285714285714285</v>
      </c>
      <c r="I46" s="106">
        <v>0.8571428571428571</v>
      </c>
      <c r="J46" s="105"/>
      <c r="K46" s="106"/>
      <c r="L46" s="104">
        <v>0</v>
      </c>
      <c r="M46" s="106">
        <v>1</v>
      </c>
      <c r="N46" s="105">
        <v>0</v>
      </c>
      <c r="O46" s="106">
        <v>1</v>
      </c>
      <c r="P46" s="105"/>
      <c r="Q46" s="106"/>
    </row>
    <row r="47" spans="1:17" x14ac:dyDescent="0.25">
      <c r="A47" s="93" t="s">
        <v>26</v>
      </c>
      <c r="B47" s="97"/>
      <c r="C47" s="99"/>
      <c r="D47" s="98"/>
      <c r="E47" s="99"/>
      <c r="F47" s="97">
        <v>7.0175438596491224E-2</v>
      </c>
      <c r="G47" s="99">
        <v>0.92982456140350878</v>
      </c>
      <c r="H47" s="98">
        <v>0.08</v>
      </c>
      <c r="I47" s="99">
        <v>0.92</v>
      </c>
      <c r="J47" s="98"/>
      <c r="K47" s="99"/>
      <c r="L47" s="97">
        <v>0.11428571428571428</v>
      </c>
      <c r="M47" s="99">
        <v>0.88571428571428568</v>
      </c>
      <c r="N47" s="98">
        <v>5.4054054054054057E-2</v>
      </c>
      <c r="O47" s="99">
        <v>0.94594594594594594</v>
      </c>
      <c r="P47" s="98"/>
      <c r="Q47" s="99"/>
    </row>
    <row r="48" spans="1:17" x14ac:dyDescent="0.25">
      <c r="A48" s="100" t="s">
        <v>27</v>
      </c>
      <c r="B48" s="104"/>
      <c r="C48" s="106"/>
      <c r="D48" s="105"/>
      <c r="E48" s="106"/>
      <c r="F48" s="104">
        <v>3.2258064516129031E-2</v>
      </c>
      <c r="G48" s="106">
        <v>0.967741935483871</v>
      </c>
      <c r="H48" s="105">
        <v>0.12</v>
      </c>
      <c r="I48" s="106">
        <v>0.88</v>
      </c>
      <c r="J48" s="105"/>
      <c r="K48" s="106"/>
      <c r="L48" s="104">
        <v>0.10526315789473684</v>
      </c>
      <c r="M48" s="106">
        <v>0.89473684210526316</v>
      </c>
      <c r="N48" s="105">
        <v>0.12195121951219512</v>
      </c>
      <c r="O48" s="106">
        <v>0.87804878048780488</v>
      </c>
      <c r="P48" s="105"/>
      <c r="Q48" s="106"/>
    </row>
    <row r="49" spans="1:17" x14ac:dyDescent="0.25">
      <c r="A49" s="93" t="s">
        <v>28</v>
      </c>
      <c r="B49" s="97"/>
      <c r="C49" s="99"/>
      <c r="D49" s="98"/>
      <c r="E49" s="99"/>
      <c r="F49" s="97">
        <v>7.407407407407407E-2</v>
      </c>
      <c r="G49" s="99">
        <v>0.92592592592592593</v>
      </c>
      <c r="H49" s="98">
        <v>0.15094339622641509</v>
      </c>
      <c r="I49" s="99">
        <v>0.84905660377358494</v>
      </c>
      <c r="J49" s="98"/>
      <c r="K49" s="99"/>
      <c r="L49" s="97">
        <v>0.16666666666666666</v>
      </c>
      <c r="M49" s="99">
        <v>0.83333333333333337</v>
      </c>
      <c r="N49" s="98">
        <v>0.12903225806451613</v>
      </c>
      <c r="O49" s="99">
        <v>0.87096774193548387</v>
      </c>
      <c r="P49" s="98"/>
      <c r="Q49" s="99"/>
    </row>
    <row r="50" spans="1:17" x14ac:dyDescent="0.25">
      <c r="A50" s="100" t="s">
        <v>29</v>
      </c>
      <c r="B50" s="104"/>
      <c r="C50" s="106"/>
      <c r="D50" s="105"/>
      <c r="E50" s="106"/>
      <c r="F50" s="104">
        <v>9.8901098901098897E-2</v>
      </c>
      <c r="G50" s="106">
        <v>0.90109890109890112</v>
      </c>
      <c r="H50" s="105">
        <v>0.11363636363636363</v>
      </c>
      <c r="I50" s="106">
        <v>0.88636363636363635</v>
      </c>
      <c r="J50" s="105"/>
      <c r="K50" s="106"/>
      <c r="L50" s="104">
        <v>0.17721518987341772</v>
      </c>
      <c r="M50" s="106">
        <v>0.82278481012658233</v>
      </c>
      <c r="N50" s="105">
        <v>0.125</v>
      </c>
      <c r="O50" s="106">
        <v>0.875</v>
      </c>
      <c r="P50" s="105"/>
      <c r="Q50" s="106"/>
    </row>
    <row r="51" spans="1:17" x14ac:dyDescent="0.25">
      <c r="A51" s="93" t="s">
        <v>30</v>
      </c>
      <c r="B51" s="97"/>
      <c r="C51" s="99"/>
      <c r="D51" s="98"/>
      <c r="E51" s="99"/>
      <c r="F51" s="97">
        <v>6.25E-2</v>
      </c>
      <c r="G51" s="99">
        <v>0.9375</v>
      </c>
      <c r="H51" s="98">
        <v>8.3333333333333329E-2</v>
      </c>
      <c r="I51" s="99">
        <v>0.91666666666666663</v>
      </c>
      <c r="J51" s="98"/>
      <c r="K51" s="99"/>
      <c r="L51" s="97">
        <v>0.112</v>
      </c>
      <c r="M51" s="99">
        <v>0.88800000000000001</v>
      </c>
      <c r="N51" s="98">
        <v>0.15827338129496402</v>
      </c>
      <c r="O51" s="99">
        <v>0.84172661870503596</v>
      </c>
      <c r="P51" s="98"/>
      <c r="Q51" s="99"/>
    </row>
    <row r="52" spans="1:17" x14ac:dyDescent="0.25">
      <c r="A52" s="100" t="s">
        <v>31</v>
      </c>
      <c r="B52" s="104"/>
      <c r="C52" s="106"/>
      <c r="D52" s="105"/>
      <c r="E52" s="106"/>
      <c r="F52" s="104">
        <v>6.25E-2</v>
      </c>
      <c r="G52" s="106">
        <v>0.9375</v>
      </c>
      <c r="H52" s="105">
        <v>0.14285714285714285</v>
      </c>
      <c r="I52" s="106">
        <v>0.8571428571428571</v>
      </c>
      <c r="J52" s="105"/>
      <c r="K52" s="106"/>
      <c r="L52" s="104">
        <v>0</v>
      </c>
      <c r="M52" s="106">
        <v>1</v>
      </c>
      <c r="N52" s="105">
        <v>6.6666666666666666E-2</v>
      </c>
      <c r="O52" s="106">
        <v>0.93333333333333335</v>
      </c>
      <c r="P52" s="105"/>
      <c r="Q52" s="106"/>
    </row>
    <row r="53" spans="1:17" x14ac:dyDescent="0.25">
      <c r="A53" s="93" t="s">
        <v>32</v>
      </c>
      <c r="B53" s="97"/>
      <c r="C53" s="99"/>
      <c r="D53" s="98"/>
      <c r="E53" s="99"/>
      <c r="F53" s="97">
        <v>0.1702127659574468</v>
      </c>
      <c r="G53" s="99">
        <v>0.82978723404255317</v>
      </c>
      <c r="H53" s="98">
        <v>0.12121212121212122</v>
      </c>
      <c r="I53" s="99">
        <v>0.87878787878787878</v>
      </c>
      <c r="J53" s="98"/>
      <c r="K53" s="99"/>
      <c r="L53" s="97">
        <v>0.24</v>
      </c>
      <c r="M53" s="99">
        <v>0.76</v>
      </c>
      <c r="N53" s="98">
        <v>0.13636363636363635</v>
      </c>
      <c r="O53" s="99">
        <v>0.86363636363636365</v>
      </c>
      <c r="P53" s="98"/>
      <c r="Q53" s="99"/>
    </row>
    <row r="54" spans="1:17" x14ac:dyDescent="0.25">
      <c r="A54" s="100" t="s">
        <v>33</v>
      </c>
      <c r="B54" s="104"/>
      <c r="C54" s="106"/>
      <c r="D54" s="105"/>
      <c r="E54" s="106"/>
      <c r="F54" s="104">
        <v>7.6923076923076927E-2</v>
      </c>
      <c r="G54" s="106">
        <v>0.92307692307692313</v>
      </c>
      <c r="H54" s="105">
        <v>0.125</v>
      </c>
      <c r="I54" s="106">
        <v>0.875</v>
      </c>
      <c r="J54" s="105"/>
      <c r="K54" s="106"/>
      <c r="L54" s="104">
        <v>0.21428571428571427</v>
      </c>
      <c r="M54" s="106">
        <v>0.7857142857142857</v>
      </c>
      <c r="N54" s="105">
        <v>0.16666666666666666</v>
      </c>
      <c r="O54" s="106">
        <v>0.83333333333333337</v>
      </c>
      <c r="P54" s="105"/>
      <c r="Q54" s="106"/>
    </row>
    <row r="55" spans="1:17" x14ac:dyDescent="0.25">
      <c r="A55" s="93" t="s">
        <v>34</v>
      </c>
      <c r="B55" s="97"/>
      <c r="C55" s="99"/>
      <c r="D55" s="98"/>
      <c r="E55" s="99"/>
      <c r="F55" s="97">
        <v>0.13157894736842105</v>
      </c>
      <c r="G55" s="99">
        <v>0.86842105263157898</v>
      </c>
      <c r="H55" s="98">
        <v>0.21739130434782608</v>
      </c>
      <c r="I55" s="99">
        <v>0.78260869565217395</v>
      </c>
      <c r="J55" s="98"/>
      <c r="K55" s="99"/>
      <c r="L55" s="97">
        <v>0.14705882352941177</v>
      </c>
      <c r="M55" s="99">
        <v>0.8529411764705882</v>
      </c>
      <c r="N55" s="98">
        <v>8.3333333333333329E-2</v>
      </c>
      <c r="O55" s="99">
        <v>0.91666666666666663</v>
      </c>
      <c r="P55" s="98"/>
      <c r="Q55" s="99"/>
    </row>
    <row r="56" spans="1:17" ht="16.5" thickBot="1" x14ac:dyDescent="0.3">
      <c r="A56" s="107" t="s">
        <v>35</v>
      </c>
      <c r="B56" s="111"/>
      <c r="C56" s="113"/>
      <c r="D56" s="112"/>
      <c r="E56" s="113"/>
      <c r="F56" s="111">
        <v>6.4102564102564097E-2</v>
      </c>
      <c r="G56" s="113">
        <v>0.9358974358974359</v>
      </c>
      <c r="H56" s="112">
        <v>6.3157894736842107E-2</v>
      </c>
      <c r="I56" s="113">
        <v>0.93684210526315792</v>
      </c>
      <c r="J56" s="112"/>
      <c r="K56" s="113"/>
      <c r="L56" s="111">
        <v>0.2608695652173913</v>
      </c>
      <c r="M56" s="113">
        <v>0.73913043478260865</v>
      </c>
      <c r="N56" s="112">
        <v>0.21839080459770116</v>
      </c>
      <c r="O56" s="113">
        <v>0.7816091954022989</v>
      </c>
      <c r="P56" s="112"/>
      <c r="Q56" s="113"/>
    </row>
    <row r="57" spans="1:17" ht="16.5" thickBot="1" x14ac:dyDescent="0.3">
      <c r="A57" s="7" t="s">
        <v>36</v>
      </c>
      <c r="B57" s="136">
        <v>6.7673716012084592E-2</v>
      </c>
      <c r="C57" s="46">
        <v>0.93232628398791539</v>
      </c>
      <c r="D57" s="136">
        <v>0.11076923076923076</v>
      </c>
      <c r="E57" s="46">
        <v>0.88923076923076927</v>
      </c>
      <c r="F57" s="136">
        <v>0.1431103234381923</v>
      </c>
      <c r="G57" s="46">
        <v>0.8568896765618077</v>
      </c>
      <c r="H57" s="136">
        <v>0.16988586479367868</v>
      </c>
      <c r="I57" s="46">
        <v>0.83011413520632138</v>
      </c>
      <c r="J57" s="136">
        <v>0.30252100840336132</v>
      </c>
      <c r="K57" s="46">
        <v>0.69747899159663862</v>
      </c>
      <c r="L57" s="136">
        <v>0.17382154882154882</v>
      </c>
      <c r="M57" s="46">
        <v>0.82617845117845112</v>
      </c>
      <c r="N57" s="136">
        <v>0.16283839212469237</v>
      </c>
      <c r="O57" s="46">
        <v>0.83716160787530758</v>
      </c>
      <c r="P57" s="136">
        <v>0.4050632911392405</v>
      </c>
      <c r="Q57" s="46">
        <v>0.59493670886075944</v>
      </c>
    </row>
    <row r="58" spans="1:17" x14ac:dyDescent="0.25">
      <c r="A58" s="45" t="s">
        <v>40</v>
      </c>
    </row>
    <row r="59" spans="1:17" x14ac:dyDescent="0.25">
      <c r="A59" s="129" t="s">
        <v>59</v>
      </c>
    </row>
    <row r="60" spans="1:17" x14ac:dyDescent="0.25">
      <c r="A60" s="43" t="s">
        <v>58</v>
      </c>
      <c r="B60" s="42"/>
      <c r="C60" s="42"/>
    </row>
    <row r="61" spans="1:17" x14ac:dyDescent="0.25">
      <c r="A61" s="38"/>
    </row>
    <row r="62" spans="1:17" x14ac:dyDescent="0.25">
      <c r="A62" s="18" t="s">
        <v>37</v>
      </c>
      <c r="B62" s="17"/>
      <c r="C62" s="17"/>
      <c r="D62" s="17"/>
      <c r="E62" s="17"/>
      <c r="F62" s="17"/>
      <c r="G62" s="17"/>
      <c r="H62" s="17"/>
      <c r="I62" s="17"/>
    </row>
    <row r="63" spans="1:17" x14ac:dyDescent="0.25">
      <c r="A63" s="152" t="s">
        <v>56</v>
      </c>
      <c r="B63" s="152"/>
      <c r="C63" s="152"/>
      <c r="D63" s="152"/>
      <c r="E63" s="152"/>
      <c r="F63" s="152"/>
      <c r="G63" s="152"/>
      <c r="H63" s="152"/>
      <c r="I63" s="152"/>
    </row>
    <row r="64" spans="1:17" x14ac:dyDescent="0.25">
      <c r="A64" s="152"/>
      <c r="B64" s="152"/>
      <c r="C64" s="152"/>
      <c r="D64" s="152"/>
      <c r="E64" s="152"/>
      <c r="F64" s="152"/>
      <c r="G64" s="152"/>
      <c r="H64" s="152"/>
      <c r="I64" s="152"/>
    </row>
    <row r="65" spans="1:9" x14ac:dyDescent="0.25">
      <c r="A65" s="19"/>
      <c r="B65" s="19"/>
      <c r="C65" s="19"/>
      <c r="D65" s="19"/>
      <c r="E65" s="19"/>
      <c r="F65" s="19"/>
      <c r="G65" s="19"/>
      <c r="H65" s="19"/>
      <c r="I65" s="19"/>
    </row>
    <row r="66" spans="1:9" x14ac:dyDescent="0.25">
      <c r="A66" s="152" t="s">
        <v>69</v>
      </c>
      <c r="B66" s="152"/>
      <c r="C66" s="152"/>
      <c r="D66" s="152"/>
      <c r="E66" s="152"/>
      <c r="F66" s="152"/>
      <c r="G66" s="152"/>
      <c r="H66" s="152"/>
      <c r="I66" s="152"/>
    </row>
    <row r="67" spans="1:9" x14ac:dyDescent="0.25">
      <c r="A67" s="152"/>
      <c r="B67" s="152"/>
      <c r="C67" s="152"/>
      <c r="D67" s="152"/>
      <c r="E67" s="152"/>
      <c r="F67" s="152"/>
      <c r="G67" s="152"/>
      <c r="H67" s="152"/>
      <c r="I67" s="152"/>
    </row>
    <row r="68" spans="1:9" x14ac:dyDescent="0.25">
      <c r="A68" s="152"/>
      <c r="B68" s="152"/>
      <c r="C68" s="152"/>
      <c r="D68" s="152"/>
      <c r="E68" s="152"/>
      <c r="F68" s="152"/>
      <c r="G68" s="152"/>
      <c r="H68" s="152"/>
      <c r="I68" s="152"/>
    </row>
    <row r="69" spans="1:9" x14ac:dyDescent="0.25">
      <c r="A69" s="152"/>
      <c r="B69" s="152"/>
      <c r="C69" s="152"/>
      <c r="D69" s="152"/>
      <c r="E69" s="152"/>
      <c r="F69" s="152"/>
      <c r="G69" s="152"/>
      <c r="H69" s="152"/>
      <c r="I69" s="152"/>
    </row>
  </sheetData>
  <mergeCells count="9">
    <mergeCell ref="L17:Q17"/>
    <mergeCell ref="P18:Q18"/>
    <mergeCell ref="A16:I16"/>
    <mergeCell ref="A66:I69"/>
    <mergeCell ref="A18:A19"/>
    <mergeCell ref="A63:I64"/>
    <mergeCell ref="A11:K14"/>
    <mergeCell ref="J18:K18"/>
    <mergeCell ref="F17:K17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Overview of Measure</vt:lpstr>
      <vt:lpstr>Summary Data</vt:lpstr>
      <vt:lpstr>Data by Geography and Grade</vt:lpstr>
      <vt:lpstr>Data by Geography and Gender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auburnl</dc:creator>
  <cp:lastModifiedBy>Blair Hodgson</cp:lastModifiedBy>
  <dcterms:created xsi:type="dcterms:W3CDTF">2016-06-21T16:01:26Z</dcterms:created>
  <dcterms:modified xsi:type="dcterms:W3CDTF">2018-11-01T22:41:11Z</dcterms:modified>
</cp:coreProperties>
</file>